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езентация программ" sheetId="2" r:id="rId1"/>
    <sheet name="подробный график" sheetId="1" r:id="rId2"/>
  </sheets>
  <calcPr calcId="152511"/>
</workbook>
</file>

<file path=xl/calcChain.xml><?xml version="1.0" encoding="utf-8"?>
<calcChain xmlns="http://schemas.openxmlformats.org/spreadsheetml/2006/main">
  <c r="L12" i="2" l="1"/>
  <c r="M12" i="2"/>
  <c r="N12" i="2"/>
  <c r="L13" i="2"/>
  <c r="M13" i="2"/>
  <c r="N13" i="2"/>
  <c r="L8" i="2"/>
  <c r="M8" i="2"/>
  <c r="N8" i="2"/>
  <c r="L5" i="2"/>
  <c r="M5" i="2"/>
  <c r="N5" i="2"/>
  <c r="I12" i="2"/>
  <c r="J12" i="2"/>
  <c r="K12" i="2"/>
  <c r="I13" i="2"/>
  <c r="J13" i="2"/>
  <c r="K13" i="2"/>
  <c r="I8" i="2"/>
  <c r="J8" i="2"/>
  <c r="K8" i="2"/>
  <c r="I5" i="2"/>
  <c r="J5" i="2"/>
  <c r="K5" i="2"/>
  <c r="F13" i="2"/>
  <c r="G13" i="2"/>
  <c r="H13" i="2"/>
  <c r="F12" i="2"/>
  <c r="G12" i="2"/>
  <c r="H12" i="2"/>
  <c r="F8" i="2"/>
  <c r="G8" i="2"/>
  <c r="H8" i="2"/>
  <c r="F5" i="2"/>
  <c r="G5" i="2"/>
  <c r="H5" i="2"/>
  <c r="C13" i="2"/>
  <c r="D13" i="2"/>
  <c r="E13" i="2"/>
  <c r="C12" i="2"/>
  <c r="D12" i="2"/>
  <c r="E12" i="2"/>
  <c r="C8" i="2"/>
  <c r="D8" i="2"/>
  <c r="E8" i="2"/>
  <c r="C5" i="2"/>
  <c r="D5" i="2"/>
  <c r="E5" i="2"/>
  <c r="B5" i="2"/>
  <c r="B13" i="2"/>
  <c r="B12" i="2"/>
  <c r="B8" i="2"/>
  <c r="B6" i="2"/>
</calcChain>
</file>

<file path=xl/sharedStrings.xml><?xml version="1.0" encoding="utf-8"?>
<sst xmlns="http://schemas.openxmlformats.org/spreadsheetml/2006/main" count="70" uniqueCount="46">
  <si>
    <t>График платежей</t>
  </si>
  <si>
    <t>Дата платежа</t>
  </si>
  <si>
    <t>апр.18 (аванс)</t>
  </si>
  <si>
    <t>% аванса</t>
  </si>
  <si>
    <t>Трактор К -744 Р4 Стандарт</t>
  </si>
  <si>
    <t>Годовые платежи, срок лизинга - 36 мес.</t>
  </si>
  <si>
    <t>Сезонный график, срок лизинга - 36 мес.</t>
  </si>
  <si>
    <t>Цена с НДС</t>
  </si>
  <si>
    <t xml:space="preserve">0% удорожание, аванс на усмотрение лизинговой компании, срок лизинга - максимальное возможное  количество периодов </t>
  </si>
  <si>
    <t>Периоды</t>
  </si>
  <si>
    <t>ИНТЕРЛИЗИНГ</t>
  </si>
  <si>
    <t>Удорожание, руб.</t>
  </si>
  <si>
    <t>Удорожание,%</t>
  </si>
  <si>
    <t>Удорожание в год, %</t>
  </si>
  <si>
    <t>Сумма лизинговых платежей, руб.</t>
  </si>
  <si>
    <t>Сезонный график, срок лизинга - 31 мес.</t>
  </si>
  <si>
    <t>Ступенчатый график, срок лизинга - 36 мес.</t>
  </si>
  <si>
    <t>БАЛТИЙСКИЙ ЛИЗИНГ</t>
  </si>
  <si>
    <t>Срок лизинга максимально возможный (6 лет), аванс - по предложению лизинговой компании, аннуитет</t>
  </si>
  <si>
    <t>Срок лизинга максимально возможный (5 лет), аванс - по предложению лизинговой компании, аннуитет</t>
  </si>
  <si>
    <t xml:space="preserve">0,29% удорожание, аванс на усмотрение лизинговой компании, срок лизинга - максимальное возможное  количество периодов </t>
  </si>
  <si>
    <t>СИМЕНС ФИНАНС</t>
  </si>
  <si>
    <t>Срок лизинга максимально возможный, аванс - по предложению лизинговой компании, аннуитет</t>
  </si>
  <si>
    <t>ЮНИКРЕДИТ</t>
  </si>
  <si>
    <t>Условия</t>
  </si>
  <si>
    <t>Размер аванса</t>
  </si>
  <si>
    <t>Срок лизинга, мес.</t>
  </si>
  <si>
    <t>Платежи</t>
  </si>
  <si>
    <t>равные платежи ежемесячно</t>
  </si>
  <si>
    <t>Аванс</t>
  </si>
  <si>
    <t>Цена по ПП1432</t>
  </si>
  <si>
    <t>Контакты менеджера</t>
  </si>
  <si>
    <t>Основная особенность</t>
  </si>
  <si>
    <t>Максимальный срок</t>
  </si>
  <si>
    <t>Годовой платеж</t>
  </si>
  <si>
    <t>Сезонный график</t>
  </si>
  <si>
    <t>Без удорожания</t>
  </si>
  <si>
    <t>платеж раз в год</t>
  </si>
  <si>
    <t>два платежа в год</t>
  </si>
  <si>
    <t>Ступенчатый график</t>
  </si>
  <si>
    <t>убывающие платежи ежемесячно</t>
  </si>
  <si>
    <t>Минимальное удорожание</t>
  </si>
  <si>
    <t>небольшие платежи ежемесячно и три крупных платежа в год</t>
  </si>
  <si>
    <t>небольшие платежи ежемесячно и два крупных платежа в год</t>
  </si>
  <si>
    <t>Расчет на примере трактора Кировец К-744Р4Ст</t>
  </si>
  <si>
    <r>
      <t xml:space="preserve">Лизинговые предложения </t>
    </r>
    <r>
      <rPr>
        <b/>
        <sz val="24"/>
        <color rgb="FFFF0000"/>
        <rFont val="Helios-Black"/>
        <family val="2"/>
      </rPr>
      <t>"КИРОВЕЦ-ЛИЗИНГ"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</si>
</sst>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8"/>
      <color rgb="FF9C65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4"/>
      <color rgb="FFFF0000"/>
      <name val="Helios-Blac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41" applyNumberForma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3" fontId="3" fillId="2" borderId="0" xfId="0" applyNumberFormat="1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3" fontId="2" fillId="3" borderId="1" xfId="0" applyNumberFormat="1" applyFont="1" applyFill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3" fontId="2" fillId="0" borderId="5" xfId="0" applyNumberFormat="1" applyFont="1" applyBorder="1"/>
    <xf numFmtId="3" fontId="2" fillId="5" borderId="11" xfId="0" applyNumberFormat="1" applyFont="1" applyFill="1" applyBorder="1"/>
    <xf numFmtId="3" fontId="2" fillId="5" borderId="1" xfId="0" applyNumberFormat="1" applyFont="1" applyFill="1" applyBorder="1"/>
    <xf numFmtId="3" fontId="2" fillId="5" borderId="8" xfId="0" applyNumberFormat="1" applyFont="1" applyFill="1" applyBorder="1"/>
    <xf numFmtId="164" fontId="2" fillId="5" borderId="11" xfId="1" applyNumberFormat="1" applyFont="1" applyFill="1" applyBorder="1"/>
    <xf numFmtId="164" fontId="2" fillId="5" borderId="12" xfId="1" applyNumberFormat="1" applyFont="1" applyFill="1" applyBorder="1"/>
    <xf numFmtId="17" fontId="2" fillId="0" borderId="19" xfId="0" applyNumberFormat="1" applyFont="1" applyBorder="1" applyAlignment="1">
      <alignment wrapText="1"/>
    </xf>
    <xf numFmtId="3" fontId="2" fillId="5" borderId="20" xfId="0" applyNumberFormat="1" applyFont="1" applyFill="1" applyBorder="1"/>
    <xf numFmtId="0" fontId="2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2" xfId="0" applyFont="1" applyBorder="1"/>
    <xf numFmtId="3" fontId="2" fillId="3" borderId="8" xfId="0" applyNumberFormat="1" applyFont="1" applyFill="1" applyBorder="1"/>
    <xf numFmtId="3" fontId="2" fillId="0" borderId="8" xfId="0" applyNumberFormat="1" applyFont="1" applyFill="1" applyBorder="1"/>
    <xf numFmtId="3" fontId="2" fillId="0" borderId="8" xfId="0" applyNumberFormat="1" applyFont="1" applyBorder="1"/>
    <xf numFmtId="0" fontId="2" fillId="0" borderId="23" xfId="0" applyFont="1" applyBorder="1"/>
    <xf numFmtId="3" fontId="2" fillId="0" borderId="9" xfId="0" applyNumberFormat="1" applyFont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" fontId="2" fillId="0" borderId="8" xfId="0" applyNumberFormat="1" applyFont="1" applyBorder="1"/>
    <xf numFmtId="17" fontId="2" fillId="0" borderId="10" xfId="0" applyNumberFormat="1" applyFont="1" applyBorder="1"/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 wrapText="1"/>
    </xf>
    <xf numFmtId="9" fontId="3" fillId="0" borderId="31" xfId="1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3" borderId="22" xfId="0" applyNumberFormat="1" applyFont="1" applyFill="1" applyBorder="1"/>
    <xf numFmtId="3" fontId="2" fillId="3" borderId="23" xfId="0" applyNumberFormat="1" applyFont="1" applyFill="1" applyBorder="1"/>
    <xf numFmtId="0" fontId="3" fillId="0" borderId="15" xfId="0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2" fillId="3" borderId="33" xfId="0" applyNumberFormat="1" applyFont="1" applyFill="1" applyBorder="1"/>
    <xf numFmtId="3" fontId="2" fillId="0" borderId="33" xfId="0" applyNumberFormat="1" applyFont="1" applyFill="1" applyBorder="1"/>
    <xf numFmtId="3" fontId="2" fillId="0" borderId="33" xfId="0" applyNumberFormat="1" applyFont="1" applyBorder="1"/>
    <xf numFmtId="3" fontId="2" fillId="0" borderId="34" xfId="0" applyNumberFormat="1" applyFont="1" applyBorder="1"/>
    <xf numFmtId="3" fontId="2" fillId="0" borderId="22" xfId="0" applyNumberFormat="1" applyFont="1" applyBorder="1"/>
    <xf numFmtId="0" fontId="2" fillId="0" borderId="24" xfId="0" applyFont="1" applyBorder="1"/>
    <xf numFmtId="17" fontId="3" fillId="0" borderId="25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5" borderId="35" xfId="0" applyNumberFormat="1" applyFont="1" applyFill="1" applyBorder="1"/>
    <xf numFmtId="3" fontId="2" fillId="5" borderId="36" xfId="0" applyNumberFormat="1" applyFont="1" applyFill="1" applyBorder="1"/>
    <xf numFmtId="164" fontId="2" fillId="5" borderId="36" xfId="1" applyNumberFormat="1" applyFont="1" applyFill="1" applyBorder="1"/>
    <xf numFmtId="164" fontId="2" fillId="5" borderId="37" xfId="1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164" fontId="2" fillId="5" borderId="1" xfId="1" applyNumberFormat="1" applyFont="1" applyFill="1" applyBorder="1"/>
    <xf numFmtId="3" fontId="2" fillId="5" borderId="21" xfId="0" applyNumberFormat="1" applyFont="1" applyFill="1" applyBorder="1"/>
    <xf numFmtId="3" fontId="2" fillId="5" borderId="6" xfId="0" applyNumberFormat="1" applyFont="1" applyFill="1" applyBorder="1"/>
    <xf numFmtId="3" fontId="2" fillId="5" borderId="7" xfId="0" applyNumberFormat="1" applyFont="1" applyFill="1" applyBorder="1"/>
    <xf numFmtId="3" fontId="2" fillId="5" borderId="22" xfId="0" applyNumberFormat="1" applyFont="1" applyFill="1" applyBorder="1"/>
    <xf numFmtId="164" fontId="2" fillId="5" borderId="22" xfId="1" applyNumberFormat="1" applyFont="1" applyFill="1" applyBorder="1"/>
    <xf numFmtId="164" fontId="2" fillId="5" borderId="8" xfId="1" applyNumberFormat="1" applyFont="1" applyFill="1" applyBorder="1"/>
    <xf numFmtId="164" fontId="2" fillId="5" borderId="23" xfId="1" applyNumberFormat="1" applyFont="1" applyFill="1" applyBorder="1"/>
    <xf numFmtId="164" fontId="2" fillId="5" borderId="9" xfId="1" applyNumberFormat="1" applyFont="1" applyFill="1" applyBorder="1"/>
    <xf numFmtId="164" fontId="2" fillId="5" borderId="10" xfId="1" applyNumberFormat="1" applyFont="1" applyFill="1" applyBorder="1"/>
    <xf numFmtId="3" fontId="2" fillId="5" borderId="32" xfId="0" applyNumberFormat="1" applyFont="1" applyFill="1" applyBorder="1"/>
    <xf numFmtId="3" fontId="2" fillId="5" borderId="33" xfId="0" applyNumberFormat="1" applyFont="1" applyFill="1" applyBorder="1"/>
    <xf numFmtId="164" fontId="2" fillId="5" borderId="33" xfId="1" applyNumberFormat="1" applyFont="1" applyFill="1" applyBorder="1"/>
    <xf numFmtId="164" fontId="2" fillId="5" borderId="34" xfId="1" applyNumberFormat="1" applyFont="1" applyFill="1" applyBorder="1"/>
    <xf numFmtId="3" fontId="2" fillId="0" borderId="40" xfId="0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12" borderId="41" xfId="5"/>
    <xf numFmtId="0" fontId="7" fillId="10" borderId="1" xfId="3" applyBorder="1" applyAlignment="1">
      <alignment horizontal="center" wrapText="1"/>
    </xf>
    <xf numFmtId="0" fontId="6" fillId="9" borderId="1" xfId="2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9" fillId="12" borderId="41" xfId="5" applyAlignment="1">
      <alignment wrapText="1"/>
    </xf>
    <xf numFmtId="0" fontId="11" fillId="0" borderId="0" xfId="0" applyFont="1"/>
    <xf numFmtId="0" fontId="9" fillId="12" borderId="41" xfId="5" applyAlignment="1">
      <alignment horizontal="center" wrapText="1"/>
    </xf>
    <xf numFmtId="9" fontId="9" fillId="12" borderId="41" xfId="5" applyNumberFormat="1" applyAlignment="1">
      <alignment horizontal="center" wrapText="1"/>
    </xf>
    <xf numFmtId="3" fontId="9" fillId="12" borderId="41" xfId="5" applyNumberFormat="1" applyAlignment="1">
      <alignment wrapText="1"/>
    </xf>
    <xf numFmtId="164" fontId="9" fillId="12" borderId="41" xfId="5" applyNumberFormat="1" applyAlignment="1">
      <alignment horizontal="center" wrapText="1"/>
    </xf>
    <xf numFmtId="0" fontId="10" fillId="11" borderId="33" xfId="4" applyFont="1" applyBorder="1" applyAlignment="1">
      <alignment horizontal="center"/>
    </xf>
    <xf numFmtId="0" fontId="10" fillId="11" borderId="36" xfId="4" applyFont="1" applyBorder="1" applyAlignment="1">
      <alignment horizontal="center"/>
    </xf>
    <xf numFmtId="0" fontId="10" fillId="11" borderId="11" xfId="4" applyFont="1" applyBorder="1" applyAlignment="1">
      <alignment horizontal="center"/>
    </xf>
    <xf numFmtId="0" fontId="9" fillId="12" borderId="42" xfId="5" applyBorder="1" applyAlignment="1">
      <alignment horizontal="center" wrapText="1"/>
    </xf>
    <xf numFmtId="0" fontId="9" fillId="12" borderId="36" xfId="5" applyBorder="1" applyAlignment="1">
      <alignment horizontal="center" wrapText="1"/>
    </xf>
    <xf numFmtId="0" fontId="9" fillId="12" borderId="43" xfId="5" applyBorder="1" applyAlignment="1">
      <alignment horizontal="center" wrapText="1"/>
    </xf>
    <xf numFmtId="9" fontId="9" fillId="12" borderId="33" xfId="5" applyNumberFormat="1" applyBorder="1" applyAlignment="1">
      <alignment horizontal="center" wrapText="1"/>
    </xf>
    <xf numFmtId="9" fontId="9" fillId="12" borderId="36" xfId="5" applyNumberFormat="1" applyBorder="1" applyAlignment="1">
      <alignment horizontal="center" wrapText="1"/>
    </xf>
    <xf numFmtId="9" fontId="9" fillId="12" borderId="43" xfId="5" applyNumberFormat="1" applyBorder="1" applyAlignment="1">
      <alignment horizontal="center" wrapText="1"/>
    </xf>
    <xf numFmtId="0" fontId="6" fillId="9" borderId="1" xfId="2" applyBorder="1" applyAlignment="1">
      <alignment horizontal="center" wrapText="1"/>
    </xf>
    <xf numFmtId="0" fontId="7" fillId="10" borderId="33" xfId="3" applyBorder="1" applyAlignment="1">
      <alignment horizontal="center" wrapText="1"/>
    </xf>
    <xf numFmtId="0" fontId="7" fillId="10" borderId="36" xfId="3" applyBorder="1" applyAlignment="1">
      <alignment horizontal="center" wrapText="1"/>
    </xf>
    <xf numFmtId="0" fontId="7" fillId="10" borderId="11" xfId="3" applyBorder="1" applyAlignment="1">
      <alignment horizontal="center" wrapText="1"/>
    </xf>
    <xf numFmtId="3" fontId="3" fillId="4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6">
    <cellStyle name="Вывод" xfId="5" builtinId="21"/>
    <cellStyle name="Нейтральный" xfId="4" builtinId="28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476249</xdr:colOff>
      <xdr:row>0</xdr:row>
      <xdr:rowOff>73915</xdr:rowOff>
    </xdr:from>
    <xdr:to>
      <xdr:col>13</xdr:col>
      <xdr:colOff>752475</xdr:colOff>
      <xdr:row>1</xdr:row>
      <xdr:rowOff>345030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199" y="73915"/>
          <a:ext cx="1257301" cy="83309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</xdr:row>
      <xdr:rowOff>152400</xdr:rowOff>
    </xdr:from>
    <xdr:to>
      <xdr:col>1</xdr:col>
      <xdr:colOff>918210</xdr:colOff>
      <xdr:row>16</xdr:row>
      <xdr:rowOff>161925</xdr:rowOff>
    </xdr:to>
    <xdr:pic>
      <xdr:nvPicPr>
        <xdr:cNvPr id="4" name="Рисунок 3" descr="кирове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410200"/>
          <a:ext cx="210883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295275</xdr:colOff>
      <xdr:row>14</xdr:row>
      <xdr:rowOff>135489</xdr:rowOff>
    </xdr:from>
    <xdr:to>
      <xdr:col>13</xdr:col>
      <xdr:colOff>857250</xdr:colOff>
      <xdr:row>17</xdr:row>
      <xdr:rowOff>66675</xdr:rowOff>
    </xdr:to>
    <xdr:pic>
      <xdr:nvPicPr>
        <xdr:cNvPr id="5" name="Рисунок 4" descr="птзлого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5393289"/>
          <a:ext cx="2524125" cy="50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M8" sqref="M8"/>
    </sheetView>
  </sheetViews>
  <sheetFormatPr defaultRowHeight="15"/>
  <cols>
    <col min="1" max="1" width="20.7109375" customWidth="1"/>
    <col min="2" max="14" width="14.7109375" style="75" customWidth="1"/>
  </cols>
  <sheetData>
    <row r="1" spans="1:14" ht="44.25" customHeight="1">
      <c r="J1"/>
      <c r="K1"/>
    </row>
    <row r="2" spans="1:14" ht="31.5">
      <c r="A2" s="86" t="s">
        <v>45</v>
      </c>
    </row>
    <row r="3" spans="1:14">
      <c r="A3" s="77" t="s">
        <v>24</v>
      </c>
      <c r="B3" s="100" t="s">
        <v>10</v>
      </c>
      <c r="C3" s="100"/>
      <c r="D3" s="100"/>
      <c r="E3" s="100"/>
      <c r="F3" s="101" t="s">
        <v>17</v>
      </c>
      <c r="G3" s="102"/>
      <c r="H3" s="103"/>
      <c r="I3" s="100" t="s">
        <v>21</v>
      </c>
      <c r="J3" s="100"/>
      <c r="K3" s="100"/>
      <c r="L3" s="101" t="s">
        <v>23</v>
      </c>
      <c r="M3" s="102"/>
      <c r="N3" s="103"/>
    </row>
    <row r="4" spans="1:14" ht="30">
      <c r="A4" s="85" t="s">
        <v>32</v>
      </c>
      <c r="B4" s="79" t="s">
        <v>33</v>
      </c>
      <c r="C4" s="79" t="s">
        <v>34</v>
      </c>
      <c r="D4" s="79" t="s">
        <v>35</v>
      </c>
      <c r="E4" s="79" t="s">
        <v>36</v>
      </c>
      <c r="F4" s="78" t="s">
        <v>33</v>
      </c>
      <c r="G4" s="78" t="s">
        <v>39</v>
      </c>
      <c r="H4" s="78" t="s">
        <v>36</v>
      </c>
      <c r="I4" s="79" t="s">
        <v>33</v>
      </c>
      <c r="J4" s="79" t="s">
        <v>35</v>
      </c>
      <c r="K4" s="79" t="s">
        <v>41</v>
      </c>
      <c r="L4" s="78" t="s">
        <v>33</v>
      </c>
      <c r="M4" s="78" t="s">
        <v>35</v>
      </c>
      <c r="N4" s="78" t="s">
        <v>41</v>
      </c>
    </row>
    <row r="5" spans="1:14">
      <c r="A5" s="76" t="s">
        <v>25</v>
      </c>
      <c r="B5" s="81">
        <f>'подробный график'!C8</f>
        <v>0.25</v>
      </c>
      <c r="C5" s="81">
        <f>'подробный график'!D8</f>
        <v>0.30580063787886524</v>
      </c>
      <c r="D5" s="81">
        <f>'подробный график'!E8</f>
        <v>0.3</v>
      </c>
      <c r="E5" s="81">
        <f>'подробный график'!F8</f>
        <v>0.45589480406529681</v>
      </c>
      <c r="F5" s="81">
        <f>'подробный график'!G8</f>
        <v>0.23372527217854808</v>
      </c>
      <c r="G5" s="81">
        <f>'подробный график'!H8</f>
        <v>0.23372527217854808</v>
      </c>
      <c r="H5" s="81">
        <f>'подробный график'!I8</f>
        <v>0.36461142459853502</v>
      </c>
      <c r="I5" s="81">
        <f>'подробный график'!J8</f>
        <v>0.3</v>
      </c>
      <c r="J5" s="81">
        <f>'подробный график'!K8</f>
        <v>0.3</v>
      </c>
      <c r="K5" s="81">
        <f>'подробный график'!L8</f>
        <v>0.45</v>
      </c>
      <c r="L5" s="81">
        <f>'подробный график'!M8</f>
        <v>0.2</v>
      </c>
      <c r="M5" s="81">
        <f>'подробный график'!N8</f>
        <v>0.3</v>
      </c>
      <c r="N5" s="81">
        <f>'подробный график'!O8</f>
        <v>0.3</v>
      </c>
    </row>
    <row r="6" spans="1:14">
      <c r="A6" s="76" t="s">
        <v>26</v>
      </c>
      <c r="B6" s="87">
        <f>6*12</f>
        <v>72</v>
      </c>
      <c r="C6" s="87">
        <v>36</v>
      </c>
      <c r="D6" s="87">
        <v>31</v>
      </c>
      <c r="E6" s="87">
        <v>12</v>
      </c>
      <c r="F6" s="87">
        <v>60</v>
      </c>
      <c r="G6" s="87">
        <v>36</v>
      </c>
      <c r="H6" s="87">
        <v>12</v>
      </c>
      <c r="I6" s="87">
        <v>60</v>
      </c>
      <c r="J6" s="87">
        <v>36</v>
      </c>
      <c r="K6" s="87">
        <v>18</v>
      </c>
      <c r="L6" s="87">
        <v>49</v>
      </c>
      <c r="M6" s="87">
        <v>37</v>
      </c>
      <c r="N6" s="87">
        <v>14</v>
      </c>
    </row>
    <row r="7" spans="1:14" ht="75">
      <c r="A7" s="76" t="s">
        <v>27</v>
      </c>
      <c r="B7" s="80" t="s">
        <v>28</v>
      </c>
      <c r="C7" s="80" t="s">
        <v>37</v>
      </c>
      <c r="D7" s="80" t="s">
        <v>38</v>
      </c>
      <c r="E7" s="80" t="s">
        <v>28</v>
      </c>
      <c r="F7" s="80" t="s">
        <v>28</v>
      </c>
      <c r="G7" s="82" t="s">
        <v>40</v>
      </c>
      <c r="H7" s="80" t="s">
        <v>28</v>
      </c>
      <c r="I7" s="80" t="s">
        <v>28</v>
      </c>
      <c r="J7" s="82" t="s">
        <v>43</v>
      </c>
      <c r="K7" s="80" t="s">
        <v>28</v>
      </c>
      <c r="L7" s="80" t="s">
        <v>28</v>
      </c>
      <c r="M7" s="82" t="s">
        <v>42</v>
      </c>
      <c r="N7" s="80" t="s">
        <v>28</v>
      </c>
    </row>
    <row r="8" spans="1:14">
      <c r="A8" s="76" t="s">
        <v>13</v>
      </c>
      <c r="B8" s="88">
        <f>'подробный график'!C85</f>
        <v>9.0365754327125111E-2</v>
      </c>
      <c r="C8" s="88">
        <f>'подробный график'!D85</f>
        <v>7.4400850505153632E-2</v>
      </c>
      <c r="D8" s="88">
        <f>'подробный график'!E85</f>
        <v>5.8853099399227123E-2</v>
      </c>
      <c r="E8" s="88">
        <f>'подробный график'!F85</f>
        <v>5.0854425764129366E-16</v>
      </c>
      <c r="F8" s="88">
        <f>'подробный график'!G85</f>
        <v>7.2721524159035975E-2</v>
      </c>
      <c r="G8" s="88">
        <f>'подробный график'!H85</f>
        <v>2.7609634267145484E-2</v>
      </c>
      <c r="H8" s="88">
        <f>'подробный график'!I85</f>
        <v>0</v>
      </c>
      <c r="I8" s="88">
        <f>'подробный график'!J85</f>
        <v>5.6819976251917315E-2</v>
      </c>
      <c r="J8" s="88">
        <f>'подробный график'!K85</f>
        <v>9.1010085123336748E-2</v>
      </c>
      <c r="K8" s="90">
        <f>'подробный график'!L85</f>
        <v>2.8734763599809611E-3</v>
      </c>
      <c r="L8" s="88">
        <f>'подробный график'!M85</f>
        <v>5.0363287078386658E-2</v>
      </c>
      <c r="M8" s="88">
        <f>'подробный график'!N85</f>
        <v>3.8526673627910034E-2</v>
      </c>
      <c r="N8" s="88">
        <f>'подробный график'!O85</f>
        <v>1.0049497306206823E-2</v>
      </c>
    </row>
    <row r="9" spans="1:14" ht="30">
      <c r="A9" s="76" t="s">
        <v>31</v>
      </c>
      <c r="B9" s="97"/>
      <c r="C9" s="98"/>
      <c r="D9" s="98"/>
      <c r="E9" s="99"/>
      <c r="F9" s="94"/>
      <c r="G9" s="95"/>
      <c r="H9" s="96"/>
      <c r="I9" s="94"/>
      <c r="J9" s="95"/>
      <c r="K9" s="96"/>
      <c r="L9" s="94"/>
      <c r="M9" s="95"/>
      <c r="N9" s="96"/>
    </row>
    <row r="10" spans="1:14" ht="23.25">
      <c r="A10" s="91" t="s">
        <v>44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>
      <c r="A11" s="76" t="s">
        <v>30</v>
      </c>
      <c r="B11" s="84">
        <v>7680620</v>
      </c>
      <c r="C11" s="84">
        <v>7680620</v>
      </c>
      <c r="D11" s="84">
        <v>7680620</v>
      </c>
      <c r="E11" s="84">
        <v>7680620</v>
      </c>
      <c r="F11" s="84">
        <v>7680620</v>
      </c>
      <c r="G11" s="84">
        <v>7680620</v>
      </c>
      <c r="H11" s="84">
        <v>7680620</v>
      </c>
      <c r="I11" s="84">
        <v>7680620</v>
      </c>
      <c r="J11" s="84">
        <v>7680620</v>
      </c>
      <c r="K11" s="84">
        <v>7680620</v>
      </c>
      <c r="L11" s="84">
        <v>7680620</v>
      </c>
      <c r="M11" s="84">
        <v>7680620</v>
      </c>
      <c r="N11" s="84">
        <v>7680620</v>
      </c>
    </row>
    <row r="12" spans="1:14">
      <c r="A12" s="76" t="s">
        <v>29</v>
      </c>
      <c r="B12" s="89">
        <f>'подробный график'!C9</f>
        <v>1920155</v>
      </c>
      <c r="C12" s="89">
        <f>'подробный график'!D9</f>
        <v>2348738.4953051698</v>
      </c>
      <c r="D12" s="89">
        <f>'подробный график'!E9</f>
        <v>2304186</v>
      </c>
      <c r="E12" s="89">
        <f>'подробный график'!F9</f>
        <v>3501554.75</v>
      </c>
      <c r="F12" s="89">
        <f>'подробный график'!G9</f>
        <v>1795155</v>
      </c>
      <c r="G12" s="89">
        <f>'подробный график'!H9</f>
        <v>1795155</v>
      </c>
      <c r="H12" s="89">
        <f>'подробный график'!I9</f>
        <v>2800441.8</v>
      </c>
      <c r="I12" s="89">
        <f>'подробный график'!J9</f>
        <v>2304186</v>
      </c>
      <c r="J12" s="89">
        <f>'подробный график'!K9</f>
        <v>2304186</v>
      </c>
      <c r="K12" s="89">
        <f>'подробный график'!L9</f>
        <v>3456279</v>
      </c>
      <c r="L12" s="89">
        <f>'подробный график'!M9</f>
        <v>1536124</v>
      </c>
      <c r="M12" s="89">
        <f>'подробный график'!N9</f>
        <v>2304186</v>
      </c>
      <c r="N12" s="89">
        <f>'подробный график'!O9</f>
        <v>2304186</v>
      </c>
    </row>
    <row r="13" spans="1:14" ht="30">
      <c r="A13" s="76" t="s">
        <v>14</v>
      </c>
      <c r="B13" s="83">
        <f>'подробный график'!C82</f>
        <v>11845010.120000022</v>
      </c>
      <c r="C13" s="83">
        <f>'подробный график'!D82</f>
        <v>9394953.9812206794</v>
      </c>
      <c r="D13" s="83">
        <f>'подробный график'!E82</f>
        <v>8855893.5599999987</v>
      </c>
      <c r="E13" s="83">
        <f>'подробный график'!F82</f>
        <v>7680620.030000004</v>
      </c>
      <c r="F13" s="83">
        <f>'подробный график'!G82</f>
        <v>10473351.964431874</v>
      </c>
      <c r="G13" s="83">
        <f>'подробный график'!H82</f>
        <v>8316797.3274347689</v>
      </c>
      <c r="H13" s="83">
        <f>'подробный график'!I82</f>
        <v>7685875.8840213176</v>
      </c>
      <c r="I13" s="83">
        <f>'подробный график'!J82</f>
        <v>9862683.230000006</v>
      </c>
      <c r="J13" s="83">
        <f>'подробный график'!K82</f>
        <v>9777661.640000008</v>
      </c>
      <c r="K13" s="83">
        <f>'подробный график'!L82</f>
        <v>7713725.1199999955</v>
      </c>
      <c r="L13" s="83">
        <f>'подробный график'!M82</f>
        <v>9227905.0799999926</v>
      </c>
      <c r="M13" s="83">
        <f>'подробный график'!N82</f>
        <v>8568346.2199999951</v>
      </c>
      <c r="N13" s="83">
        <f>'подробный график'!O82</f>
        <v>7757806.3699999982</v>
      </c>
    </row>
    <row r="18" spans="10:10">
      <c r="J18"/>
    </row>
  </sheetData>
  <mergeCells count="9">
    <mergeCell ref="B3:E3"/>
    <mergeCell ref="I3:K3"/>
    <mergeCell ref="L3:N3"/>
    <mergeCell ref="F3:H3"/>
    <mergeCell ref="A10:N10"/>
    <mergeCell ref="F9:H9"/>
    <mergeCell ref="I9:K9"/>
    <mergeCell ref="L9:N9"/>
    <mergeCell ref="B9:E9"/>
  </mergeCell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="85" zoomScaleNormal="85" workbookViewId="0">
      <pane xSplit="2" ySplit="7" topLeftCell="F77" activePane="bottomRight" state="frozen"/>
      <selection pane="topRight" activeCell="C1" sqref="C1"/>
      <selection pane="bottomLeft" activeCell="A5" sqref="A5"/>
      <selection pane="bottomRight" activeCell="N88" sqref="N88"/>
    </sheetView>
  </sheetViews>
  <sheetFormatPr defaultRowHeight="15"/>
  <cols>
    <col min="1" max="1" width="11.140625" style="1" customWidth="1"/>
    <col min="2" max="3" width="22.28515625" style="1" customWidth="1"/>
    <col min="4" max="4" width="17.42578125" style="1" bestFit="1" customWidth="1"/>
    <col min="5" max="5" width="17" style="1" bestFit="1" customWidth="1"/>
    <col min="6" max="15" width="18.7109375" style="1" customWidth="1"/>
    <col min="16" max="16384" width="9.140625" style="1"/>
  </cols>
  <sheetData>
    <row r="2" spans="1:15">
      <c r="B2" s="4" t="s">
        <v>0</v>
      </c>
      <c r="C2" s="2"/>
    </row>
    <row r="3" spans="1:15">
      <c r="B3" s="2" t="s">
        <v>4</v>
      </c>
      <c r="C3" s="2"/>
    </row>
    <row r="4" spans="1:15">
      <c r="B4" s="3">
        <v>7680620</v>
      </c>
      <c r="C4" s="3" t="s">
        <v>7</v>
      </c>
    </row>
    <row r="5" spans="1:15" ht="15.75" thickBot="1">
      <c r="B5" s="3"/>
      <c r="C5" s="3"/>
    </row>
    <row r="6" spans="1:15" ht="15.75" thickBot="1">
      <c r="B6" s="104" t="s">
        <v>10</v>
      </c>
      <c r="C6" s="105"/>
      <c r="D6" s="105"/>
      <c r="E6" s="105"/>
      <c r="F6" s="106"/>
      <c r="G6" s="107" t="s">
        <v>17</v>
      </c>
      <c r="H6" s="108"/>
      <c r="I6" s="109"/>
      <c r="J6" s="110" t="s">
        <v>21</v>
      </c>
      <c r="K6" s="111"/>
      <c r="L6" s="111"/>
      <c r="M6" s="112" t="s">
        <v>23</v>
      </c>
      <c r="N6" s="113"/>
      <c r="O6" s="114"/>
    </row>
    <row r="7" spans="1:15" s="5" customFormat="1" ht="157.5" thickBot="1">
      <c r="A7" s="20" t="s">
        <v>9</v>
      </c>
      <c r="B7" s="21" t="s">
        <v>1</v>
      </c>
      <c r="C7" s="30" t="s">
        <v>18</v>
      </c>
      <c r="D7" s="28" t="s">
        <v>5</v>
      </c>
      <c r="E7" s="28" t="s">
        <v>15</v>
      </c>
      <c r="F7" s="29" t="s">
        <v>8</v>
      </c>
      <c r="G7" s="42" t="s">
        <v>19</v>
      </c>
      <c r="H7" s="29" t="s">
        <v>16</v>
      </c>
      <c r="I7" s="29" t="s">
        <v>8</v>
      </c>
      <c r="J7" s="42" t="s">
        <v>19</v>
      </c>
      <c r="K7" s="42" t="s">
        <v>6</v>
      </c>
      <c r="L7" s="42" t="s">
        <v>20</v>
      </c>
      <c r="M7" s="42" t="s">
        <v>22</v>
      </c>
      <c r="N7" s="42" t="s">
        <v>6</v>
      </c>
      <c r="O7" s="42" t="s">
        <v>8</v>
      </c>
    </row>
    <row r="8" spans="1:15" s="6" customFormat="1" ht="15.75" thickBot="1">
      <c r="A8" s="52"/>
      <c r="B8" s="53" t="s">
        <v>3</v>
      </c>
      <c r="C8" s="33">
        <v>0.25</v>
      </c>
      <c r="D8" s="34">
        <v>0.30580063787886524</v>
      </c>
      <c r="E8" s="35">
        <v>0.3</v>
      </c>
      <c r="F8" s="36">
        <v>0.45589480406529681</v>
      </c>
      <c r="G8" s="43">
        <v>0.23372527217854808</v>
      </c>
      <c r="H8" s="43">
        <v>0.23372527217854808</v>
      </c>
      <c r="I8" s="43">
        <v>0.36461142459853502</v>
      </c>
      <c r="J8" s="43">
        <v>0.3</v>
      </c>
      <c r="K8" s="43">
        <v>0.3</v>
      </c>
      <c r="L8" s="43">
        <v>0.45</v>
      </c>
      <c r="M8" s="43">
        <v>0.2</v>
      </c>
      <c r="N8" s="43">
        <v>0.3</v>
      </c>
      <c r="O8" s="43">
        <v>0.3</v>
      </c>
    </row>
    <row r="9" spans="1:15">
      <c r="A9" s="50"/>
      <c r="B9" s="51" t="s">
        <v>2</v>
      </c>
      <c r="C9" s="37">
        <v>1920155</v>
      </c>
      <c r="D9" s="38">
        <v>2348738.4953051698</v>
      </c>
      <c r="E9" s="38">
        <v>2304186</v>
      </c>
      <c r="F9" s="44">
        <v>3501554.75</v>
      </c>
      <c r="G9" s="37">
        <v>1795155</v>
      </c>
      <c r="H9" s="38">
        <v>1795155</v>
      </c>
      <c r="I9" s="44">
        <v>2800441.8</v>
      </c>
      <c r="J9" s="37">
        <v>2304186</v>
      </c>
      <c r="K9" s="38">
        <v>2304186</v>
      </c>
      <c r="L9" s="38">
        <v>3456279</v>
      </c>
      <c r="M9" s="39">
        <v>1536124</v>
      </c>
      <c r="N9" s="39">
        <v>2304186</v>
      </c>
      <c r="O9" s="39">
        <v>2304186</v>
      </c>
    </row>
    <row r="10" spans="1:15">
      <c r="A10" s="22">
        <v>1</v>
      </c>
      <c r="B10" s="31">
        <v>43221</v>
      </c>
      <c r="C10" s="40">
        <v>137845.21</v>
      </c>
      <c r="D10" s="10"/>
      <c r="E10" s="10"/>
      <c r="F10" s="45">
        <v>348255.44</v>
      </c>
      <c r="G10" s="40">
        <v>144636.62</v>
      </c>
      <c r="H10" s="9">
        <v>403863</v>
      </c>
      <c r="I10" s="45">
        <v>407119.51</v>
      </c>
      <c r="J10" s="40">
        <v>113320.26</v>
      </c>
      <c r="K10" s="9">
        <v>82000.009999999995</v>
      </c>
      <c r="L10" s="9">
        <v>186432.45</v>
      </c>
      <c r="M10" s="23">
        <v>76806.2</v>
      </c>
      <c r="N10" s="23">
        <v>76806.2</v>
      </c>
      <c r="O10" s="23">
        <v>76806.2</v>
      </c>
    </row>
    <row r="11" spans="1:15">
      <c r="A11" s="22">
        <v>2</v>
      </c>
      <c r="B11" s="31">
        <v>43252</v>
      </c>
      <c r="C11" s="40">
        <v>137845.21</v>
      </c>
      <c r="D11" s="10"/>
      <c r="E11" s="10"/>
      <c r="F11" s="45">
        <v>348255.44</v>
      </c>
      <c r="G11" s="40">
        <v>144636.62</v>
      </c>
      <c r="H11" s="9">
        <v>403863</v>
      </c>
      <c r="I11" s="45">
        <v>407119.51</v>
      </c>
      <c r="J11" s="40">
        <v>126189.44</v>
      </c>
      <c r="K11" s="9">
        <v>81999.990000000005</v>
      </c>
      <c r="L11" s="9">
        <v>239471.39</v>
      </c>
      <c r="M11" s="23">
        <v>158645.31</v>
      </c>
      <c r="N11" s="23">
        <v>79161.259999999995</v>
      </c>
      <c r="O11" s="23">
        <v>413601.09</v>
      </c>
    </row>
    <row r="12" spans="1:15">
      <c r="A12" s="22">
        <v>3</v>
      </c>
      <c r="B12" s="31">
        <v>43282</v>
      </c>
      <c r="C12" s="40">
        <v>137845.21</v>
      </c>
      <c r="D12" s="10"/>
      <c r="E12" s="10"/>
      <c r="F12" s="45">
        <v>348255.44</v>
      </c>
      <c r="G12" s="40">
        <v>144636.62</v>
      </c>
      <c r="H12" s="9">
        <v>403863</v>
      </c>
      <c r="I12" s="45">
        <v>407119.51</v>
      </c>
      <c r="J12" s="40">
        <v>126189.44</v>
      </c>
      <c r="K12" s="9">
        <v>81999.990000000005</v>
      </c>
      <c r="L12" s="9">
        <v>239471.39</v>
      </c>
      <c r="M12" s="23">
        <v>158645.31</v>
      </c>
      <c r="N12" s="23">
        <v>79161.259999999995</v>
      </c>
      <c r="O12" s="23">
        <v>413601.09</v>
      </c>
    </row>
    <row r="13" spans="1:15">
      <c r="A13" s="22">
        <v>4</v>
      </c>
      <c r="B13" s="31">
        <v>43313</v>
      </c>
      <c r="C13" s="40">
        <v>137845.21</v>
      </c>
      <c r="D13" s="10"/>
      <c r="E13" s="10"/>
      <c r="F13" s="45">
        <v>348255.44</v>
      </c>
      <c r="G13" s="40">
        <v>144636.62</v>
      </c>
      <c r="H13" s="9">
        <v>403862.99999999994</v>
      </c>
      <c r="I13" s="45">
        <v>407119.51</v>
      </c>
      <c r="J13" s="40">
        <v>126189.44</v>
      </c>
      <c r="K13" s="9">
        <v>81999.990000000005</v>
      </c>
      <c r="L13" s="9">
        <v>239471.39</v>
      </c>
      <c r="M13" s="23">
        <v>158645.31</v>
      </c>
      <c r="N13" s="23">
        <v>79161.259999999995</v>
      </c>
      <c r="O13" s="23">
        <v>413601.09</v>
      </c>
    </row>
    <row r="14" spans="1:15">
      <c r="A14" s="22">
        <v>5</v>
      </c>
      <c r="B14" s="31">
        <v>43344</v>
      </c>
      <c r="C14" s="40">
        <v>137845.21</v>
      </c>
      <c r="D14" s="10"/>
      <c r="E14" s="10"/>
      <c r="F14" s="45">
        <v>348255.44</v>
      </c>
      <c r="G14" s="40">
        <v>144636.62</v>
      </c>
      <c r="H14" s="9">
        <v>403863</v>
      </c>
      <c r="I14" s="45">
        <v>407119.51</v>
      </c>
      <c r="J14" s="40">
        <v>126189.44</v>
      </c>
      <c r="K14" s="9">
        <v>81999.990000000005</v>
      </c>
      <c r="L14" s="9">
        <v>239471.39</v>
      </c>
      <c r="M14" s="23">
        <v>158645.31</v>
      </c>
      <c r="N14" s="23">
        <v>79161.259999999995</v>
      </c>
      <c r="O14" s="23">
        <v>413601.09</v>
      </c>
    </row>
    <row r="15" spans="1:15">
      <c r="A15" s="22">
        <v>6</v>
      </c>
      <c r="B15" s="31">
        <v>43374</v>
      </c>
      <c r="C15" s="40">
        <v>137845.21</v>
      </c>
      <c r="D15" s="10"/>
      <c r="E15" s="9">
        <v>1091951.26</v>
      </c>
      <c r="F15" s="45">
        <v>348255.44</v>
      </c>
      <c r="G15" s="40">
        <v>144636.62000000002</v>
      </c>
      <c r="H15" s="9">
        <v>403863</v>
      </c>
      <c r="I15" s="45">
        <v>407119.51</v>
      </c>
      <c r="J15" s="40">
        <v>126189.44</v>
      </c>
      <c r="K15" s="9">
        <v>81999.990000000005</v>
      </c>
      <c r="L15" s="9">
        <v>239471.39</v>
      </c>
      <c r="M15" s="23">
        <v>158645.31</v>
      </c>
      <c r="N15" s="23">
        <v>79161.259999999995</v>
      </c>
      <c r="O15" s="23">
        <v>413601.09</v>
      </c>
    </row>
    <row r="16" spans="1:15">
      <c r="A16" s="22">
        <v>7</v>
      </c>
      <c r="B16" s="31">
        <v>43405</v>
      </c>
      <c r="C16" s="40">
        <v>137845.21</v>
      </c>
      <c r="D16" s="10"/>
      <c r="E16" s="9">
        <v>1091951.26</v>
      </c>
      <c r="F16" s="45">
        <v>348255.44</v>
      </c>
      <c r="G16" s="40">
        <v>144636.62</v>
      </c>
      <c r="H16" s="9">
        <v>266075</v>
      </c>
      <c r="I16" s="45">
        <v>407119.50999999995</v>
      </c>
      <c r="J16" s="40">
        <v>126189.44</v>
      </c>
      <c r="K16" s="9">
        <v>850000</v>
      </c>
      <c r="L16" s="9">
        <v>239471.39</v>
      </c>
      <c r="M16" s="23">
        <v>158645.31</v>
      </c>
      <c r="N16" s="23">
        <v>450000</v>
      </c>
      <c r="O16" s="23">
        <v>413601.09</v>
      </c>
    </row>
    <row r="17" spans="1:15">
      <c r="A17" s="22">
        <v>8</v>
      </c>
      <c r="B17" s="31">
        <v>43435</v>
      </c>
      <c r="C17" s="40">
        <v>137845.21</v>
      </c>
      <c r="D17" s="10"/>
      <c r="E17" s="10"/>
      <c r="F17" s="45">
        <v>348255.44</v>
      </c>
      <c r="G17" s="40">
        <v>144636.62</v>
      </c>
      <c r="H17" s="9">
        <v>266075</v>
      </c>
      <c r="I17" s="45">
        <v>407119.51</v>
      </c>
      <c r="J17" s="40">
        <v>126189.45</v>
      </c>
      <c r="K17" s="9">
        <v>850000</v>
      </c>
      <c r="L17" s="9">
        <v>239471.39</v>
      </c>
      <c r="M17" s="23">
        <v>158645.31</v>
      </c>
      <c r="N17" s="23">
        <v>450000</v>
      </c>
      <c r="O17" s="23">
        <v>413601.09</v>
      </c>
    </row>
    <row r="18" spans="1:15">
      <c r="A18" s="22">
        <v>9</v>
      </c>
      <c r="B18" s="31">
        <v>43466</v>
      </c>
      <c r="C18" s="40">
        <v>137845.21</v>
      </c>
      <c r="D18" s="10"/>
      <c r="E18" s="10"/>
      <c r="F18" s="45">
        <v>348255.44</v>
      </c>
      <c r="G18" s="40">
        <v>144636.62</v>
      </c>
      <c r="H18" s="9">
        <v>266075</v>
      </c>
      <c r="I18" s="45">
        <v>407119.51</v>
      </c>
      <c r="J18" s="40">
        <v>126189.44</v>
      </c>
      <c r="K18" s="9">
        <v>78394.820000000007</v>
      </c>
      <c r="L18" s="9">
        <v>239471.39</v>
      </c>
      <c r="M18" s="23">
        <v>158645.31</v>
      </c>
      <c r="N18" s="23">
        <v>450000</v>
      </c>
      <c r="O18" s="23">
        <v>413601.09</v>
      </c>
    </row>
    <row r="19" spans="1:15">
      <c r="A19" s="22">
        <v>10</v>
      </c>
      <c r="B19" s="31">
        <v>43497</v>
      </c>
      <c r="C19" s="40">
        <v>137845.21</v>
      </c>
      <c r="D19" s="10"/>
      <c r="E19" s="10"/>
      <c r="F19" s="45">
        <v>348255.44</v>
      </c>
      <c r="G19" s="40">
        <v>144636.62</v>
      </c>
      <c r="H19" s="9">
        <v>266075.00000000006</v>
      </c>
      <c r="I19" s="45">
        <v>407119.51</v>
      </c>
      <c r="J19" s="40">
        <v>126189.44</v>
      </c>
      <c r="K19" s="9">
        <v>78394.820000000007</v>
      </c>
      <c r="L19" s="9">
        <v>239471.39</v>
      </c>
      <c r="M19" s="23">
        <v>158645.31</v>
      </c>
      <c r="N19" s="23">
        <v>79161.259999999995</v>
      </c>
      <c r="O19" s="23">
        <v>413601.09</v>
      </c>
    </row>
    <row r="20" spans="1:15">
      <c r="A20" s="22">
        <v>11</v>
      </c>
      <c r="B20" s="31">
        <v>43525</v>
      </c>
      <c r="C20" s="40">
        <v>137845.21</v>
      </c>
      <c r="D20" s="10"/>
      <c r="E20" s="10"/>
      <c r="F20" s="45">
        <v>348255.44</v>
      </c>
      <c r="G20" s="40">
        <v>144636.62</v>
      </c>
      <c r="H20" s="9">
        <v>266075</v>
      </c>
      <c r="I20" s="45">
        <v>407119.51</v>
      </c>
      <c r="J20" s="40">
        <v>126189.45</v>
      </c>
      <c r="K20" s="9">
        <v>78394.820000000007</v>
      </c>
      <c r="L20" s="9">
        <v>239471.39</v>
      </c>
      <c r="M20" s="23">
        <v>158645.31</v>
      </c>
      <c r="N20" s="23">
        <v>79161.259999999995</v>
      </c>
      <c r="O20" s="23">
        <v>413601.09</v>
      </c>
    </row>
    <row r="21" spans="1:15">
      <c r="A21" s="22">
        <v>12</v>
      </c>
      <c r="B21" s="31">
        <v>43556</v>
      </c>
      <c r="C21" s="40">
        <v>137845.21</v>
      </c>
      <c r="D21" s="9">
        <v>2348738.4953051698</v>
      </c>
      <c r="E21" s="10"/>
      <c r="F21" s="45">
        <v>348255.44</v>
      </c>
      <c r="G21" s="40">
        <v>144636.62</v>
      </c>
      <c r="H21" s="9">
        <v>266075</v>
      </c>
      <c r="I21" s="45">
        <v>407119.47402131977</v>
      </c>
      <c r="J21" s="40">
        <v>126189.44</v>
      </c>
      <c r="K21" s="9">
        <v>78394.820000000007</v>
      </c>
      <c r="L21" s="9">
        <v>239471.39</v>
      </c>
      <c r="M21" s="23">
        <v>158645.31</v>
      </c>
      <c r="N21" s="23">
        <v>79161.259999999995</v>
      </c>
      <c r="O21" s="23">
        <v>413601.09</v>
      </c>
    </row>
    <row r="22" spans="1:15">
      <c r="A22" s="22">
        <v>13</v>
      </c>
      <c r="B22" s="31">
        <v>43586</v>
      </c>
      <c r="C22" s="40">
        <v>137845.21</v>
      </c>
      <c r="D22" s="10"/>
      <c r="E22" s="10"/>
      <c r="F22" s="46"/>
      <c r="G22" s="40">
        <v>144636.62</v>
      </c>
      <c r="H22" s="9">
        <v>175296.00000000003</v>
      </c>
      <c r="I22" s="46"/>
      <c r="J22" s="40">
        <v>126189.44</v>
      </c>
      <c r="K22" s="9">
        <v>78394.820000000007</v>
      </c>
      <c r="L22" s="9">
        <v>239471.39</v>
      </c>
      <c r="M22" s="23">
        <v>158645.31</v>
      </c>
      <c r="N22" s="23">
        <v>79161.259999999995</v>
      </c>
      <c r="O22" s="23">
        <v>413601.09</v>
      </c>
    </row>
    <row r="23" spans="1:15">
      <c r="A23" s="22">
        <v>14</v>
      </c>
      <c r="B23" s="31">
        <v>43617</v>
      </c>
      <c r="C23" s="40">
        <v>137845.21</v>
      </c>
      <c r="D23" s="10"/>
      <c r="E23" s="10"/>
      <c r="F23" s="47"/>
      <c r="G23" s="40">
        <v>144636.62</v>
      </c>
      <c r="H23" s="9">
        <v>175296.00000000003</v>
      </c>
      <c r="I23" s="47"/>
      <c r="J23" s="40">
        <v>126189.44</v>
      </c>
      <c r="K23" s="9">
        <v>78394.820000000007</v>
      </c>
      <c r="L23" s="9">
        <v>239471.39</v>
      </c>
      <c r="M23" s="23">
        <v>158645.31</v>
      </c>
      <c r="N23" s="23">
        <v>79161.259999999995</v>
      </c>
      <c r="O23" s="23">
        <v>413601.09</v>
      </c>
    </row>
    <row r="24" spans="1:15">
      <c r="A24" s="22">
        <v>15</v>
      </c>
      <c r="B24" s="31">
        <v>43647</v>
      </c>
      <c r="C24" s="40">
        <v>137845.21</v>
      </c>
      <c r="D24" s="10"/>
      <c r="E24" s="10"/>
      <c r="F24" s="47"/>
      <c r="G24" s="40">
        <v>144636.62</v>
      </c>
      <c r="H24" s="9">
        <v>175296.00000000003</v>
      </c>
      <c r="I24" s="47"/>
      <c r="J24" s="40">
        <v>126189.44</v>
      </c>
      <c r="K24" s="9">
        <v>78394.820000000007</v>
      </c>
      <c r="L24" s="9">
        <v>239471.39</v>
      </c>
      <c r="M24" s="23">
        <v>158645.31</v>
      </c>
      <c r="N24" s="23">
        <v>79161.259999999995</v>
      </c>
      <c r="O24" s="24"/>
    </row>
    <row r="25" spans="1:15">
      <c r="A25" s="22">
        <v>16</v>
      </c>
      <c r="B25" s="31">
        <v>43678</v>
      </c>
      <c r="C25" s="40">
        <v>137845.21</v>
      </c>
      <c r="D25" s="10"/>
      <c r="E25" s="10"/>
      <c r="F25" s="47"/>
      <c r="G25" s="40">
        <v>144636.62</v>
      </c>
      <c r="H25" s="9">
        <v>175296.00000000003</v>
      </c>
      <c r="I25" s="47"/>
      <c r="J25" s="40">
        <v>126189.44</v>
      </c>
      <c r="K25" s="9">
        <v>78394.820000000007</v>
      </c>
      <c r="L25" s="9">
        <v>239471.39</v>
      </c>
      <c r="M25" s="23">
        <v>158645.31</v>
      </c>
      <c r="N25" s="23">
        <v>79161.259999999995</v>
      </c>
      <c r="O25" s="24"/>
    </row>
    <row r="26" spans="1:15">
      <c r="A26" s="22">
        <v>17</v>
      </c>
      <c r="B26" s="31">
        <v>43709</v>
      </c>
      <c r="C26" s="40">
        <v>137845.21</v>
      </c>
      <c r="D26" s="10"/>
      <c r="E26" s="10"/>
      <c r="F26" s="47"/>
      <c r="G26" s="40">
        <v>144636.62</v>
      </c>
      <c r="H26" s="9">
        <v>175296.00000000003</v>
      </c>
      <c r="I26" s="47"/>
      <c r="J26" s="40">
        <v>126189.44</v>
      </c>
      <c r="K26" s="9">
        <v>78394.820000000007</v>
      </c>
      <c r="L26" s="9">
        <v>239471.39</v>
      </c>
      <c r="M26" s="23">
        <v>158645.31</v>
      </c>
      <c r="N26" s="23">
        <v>79161.259999999995</v>
      </c>
      <c r="O26" s="24"/>
    </row>
    <row r="27" spans="1:15">
      <c r="A27" s="22">
        <v>18</v>
      </c>
      <c r="B27" s="31">
        <v>43739</v>
      </c>
      <c r="C27" s="40">
        <v>137845.21</v>
      </c>
      <c r="D27" s="10"/>
      <c r="E27" s="9">
        <v>1091951.26</v>
      </c>
      <c r="F27" s="47"/>
      <c r="G27" s="40">
        <v>144636.62</v>
      </c>
      <c r="H27" s="9">
        <v>175296.00000000003</v>
      </c>
      <c r="I27" s="47"/>
      <c r="J27" s="40">
        <v>126189.45</v>
      </c>
      <c r="K27" s="9">
        <v>78394.820000000007</v>
      </c>
      <c r="L27" s="9">
        <v>239471.43</v>
      </c>
      <c r="M27" s="23">
        <v>158645.31</v>
      </c>
      <c r="N27" s="23">
        <v>79161.259999999995</v>
      </c>
      <c r="O27" s="24"/>
    </row>
    <row r="28" spans="1:15">
      <c r="A28" s="22">
        <v>19</v>
      </c>
      <c r="B28" s="31">
        <v>43770</v>
      </c>
      <c r="C28" s="40">
        <v>137845.21</v>
      </c>
      <c r="D28" s="10"/>
      <c r="E28" s="9">
        <v>1091951.26</v>
      </c>
      <c r="F28" s="47"/>
      <c r="G28" s="40">
        <v>144636.62</v>
      </c>
      <c r="H28" s="9">
        <v>115489.00000000001</v>
      </c>
      <c r="I28" s="47"/>
      <c r="J28" s="40">
        <v>126189.44</v>
      </c>
      <c r="K28" s="9">
        <v>850000</v>
      </c>
      <c r="L28" s="11"/>
      <c r="M28" s="23">
        <v>158645.31</v>
      </c>
      <c r="N28" s="23">
        <v>450000</v>
      </c>
      <c r="O28" s="24"/>
    </row>
    <row r="29" spans="1:15">
      <c r="A29" s="22">
        <v>20</v>
      </c>
      <c r="B29" s="31">
        <v>43800</v>
      </c>
      <c r="C29" s="40">
        <v>137845.21</v>
      </c>
      <c r="D29" s="10"/>
      <c r="E29" s="10"/>
      <c r="F29" s="47"/>
      <c r="G29" s="40">
        <v>144636.62000000002</v>
      </c>
      <c r="H29" s="9">
        <v>115489.00000000001</v>
      </c>
      <c r="I29" s="47"/>
      <c r="J29" s="40">
        <v>126189.45</v>
      </c>
      <c r="K29" s="9">
        <v>850000</v>
      </c>
      <c r="L29" s="11"/>
      <c r="M29" s="23">
        <v>158645.31</v>
      </c>
      <c r="N29" s="23">
        <v>450000</v>
      </c>
      <c r="O29" s="24"/>
    </row>
    <row r="30" spans="1:15">
      <c r="A30" s="22">
        <v>21</v>
      </c>
      <c r="B30" s="31">
        <v>43831</v>
      </c>
      <c r="C30" s="40">
        <v>137845.21</v>
      </c>
      <c r="D30" s="10"/>
      <c r="E30" s="10"/>
      <c r="F30" s="47"/>
      <c r="G30" s="40">
        <v>144636.62</v>
      </c>
      <c r="H30" s="9">
        <v>115489</v>
      </c>
      <c r="I30" s="47"/>
      <c r="J30" s="40">
        <v>126189.45</v>
      </c>
      <c r="K30" s="9">
        <v>78394.820000000007</v>
      </c>
      <c r="L30" s="11"/>
      <c r="M30" s="23">
        <v>158645.31</v>
      </c>
      <c r="N30" s="23">
        <v>450000</v>
      </c>
      <c r="O30" s="24"/>
    </row>
    <row r="31" spans="1:15">
      <c r="A31" s="22">
        <v>22</v>
      </c>
      <c r="B31" s="31">
        <v>43862</v>
      </c>
      <c r="C31" s="40">
        <v>137845.21</v>
      </c>
      <c r="D31" s="10"/>
      <c r="E31" s="10"/>
      <c r="F31" s="47"/>
      <c r="G31" s="40">
        <v>144636.62</v>
      </c>
      <c r="H31" s="9">
        <v>115489</v>
      </c>
      <c r="I31" s="47"/>
      <c r="J31" s="40">
        <v>126189.44</v>
      </c>
      <c r="K31" s="9">
        <v>78394.820000000007</v>
      </c>
      <c r="L31" s="11"/>
      <c r="M31" s="23">
        <v>158645.31</v>
      </c>
      <c r="N31" s="23">
        <v>79161.259999999995</v>
      </c>
      <c r="O31" s="24"/>
    </row>
    <row r="32" spans="1:15">
      <c r="A32" s="22">
        <v>23</v>
      </c>
      <c r="B32" s="31">
        <v>43891</v>
      </c>
      <c r="C32" s="40">
        <v>137845.21</v>
      </c>
      <c r="D32" s="10"/>
      <c r="E32" s="10"/>
      <c r="F32" s="47"/>
      <c r="G32" s="40">
        <v>144636.62000000002</v>
      </c>
      <c r="H32" s="9">
        <v>115489.00000000001</v>
      </c>
      <c r="I32" s="47"/>
      <c r="J32" s="40">
        <v>126189.45</v>
      </c>
      <c r="K32" s="9">
        <v>78394.820000000007</v>
      </c>
      <c r="L32" s="11"/>
      <c r="M32" s="23">
        <v>158645.31</v>
      </c>
      <c r="N32" s="23">
        <v>79161.259999999995</v>
      </c>
      <c r="O32" s="24"/>
    </row>
    <row r="33" spans="1:15">
      <c r="A33" s="22">
        <v>24</v>
      </c>
      <c r="B33" s="31">
        <v>43922</v>
      </c>
      <c r="C33" s="40">
        <v>137845.21</v>
      </c>
      <c r="D33" s="9">
        <v>2348738.4953051698</v>
      </c>
      <c r="E33" s="10"/>
      <c r="F33" s="47"/>
      <c r="G33" s="40">
        <v>144636.62</v>
      </c>
      <c r="H33" s="9">
        <v>115489</v>
      </c>
      <c r="I33" s="47"/>
      <c r="J33" s="40">
        <v>126189.44</v>
      </c>
      <c r="K33" s="9">
        <v>78394.820000000007</v>
      </c>
      <c r="L33" s="11"/>
      <c r="M33" s="23">
        <v>158645.31</v>
      </c>
      <c r="N33" s="23">
        <v>79161.259999999995</v>
      </c>
      <c r="O33" s="24"/>
    </row>
    <row r="34" spans="1:15">
      <c r="A34" s="22">
        <v>25</v>
      </c>
      <c r="B34" s="31">
        <v>43952</v>
      </c>
      <c r="C34" s="40">
        <v>137845.21</v>
      </c>
      <c r="D34" s="10"/>
      <c r="E34" s="10"/>
      <c r="F34" s="47"/>
      <c r="G34" s="40">
        <v>144636.62</v>
      </c>
      <c r="H34" s="9">
        <v>76087</v>
      </c>
      <c r="I34" s="47"/>
      <c r="J34" s="40">
        <v>126189.44</v>
      </c>
      <c r="K34" s="9">
        <v>78394.820000000007</v>
      </c>
      <c r="L34" s="11"/>
      <c r="M34" s="23">
        <v>158645.31</v>
      </c>
      <c r="N34" s="23">
        <v>79161.259999999995</v>
      </c>
      <c r="O34" s="24"/>
    </row>
    <row r="35" spans="1:15">
      <c r="A35" s="22">
        <v>26</v>
      </c>
      <c r="B35" s="31">
        <v>43983</v>
      </c>
      <c r="C35" s="40">
        <v>137845.21</v>
      </c>
      <c r="D35" s="10"/>
      <c r="E35" s="10"/>
      <c r="F35" s="47"/>
      <c r="G35" s="40">
        <v>144636.62</v>
      </c>
      <c r="H35" s="9">
        <v>76087</v>
      </c>
      <c r="I35" s="47"/>
      <c r="J35" s="40">
        <v>126189.44</v>
      </c>
      <c r="K35" s="9">
        <v>78394.820000000007</v>
      </c>
      <c r="L35" s="11"/>
      <c r="M35" s="23">
        <v>158645.31</v>
      </c>
      <c r="N35" s="23">
        <v>79161.259999999995</v>
      </c>
      <c r="O35" s="24"/>
    </row>
    <row r="36" spans="1:15">
      <c r="A36" s="22">
        <v>27</v>
      </c>
      <c r="B36" s="31">
        <v>44013</v>
      </c>
      <c r="C36" s="40">
        <v>137845.21</v>
      </c>
      <c r="D36" s="10"/>
      <c r="E36" s="10"/>
      <c r="F36" s="47"/>
      <c r="G36" s="40">
        <v>144636.62000000002</v>
      </c>
      <c r="H36" s="9">
        <v>76086.999999999985</v>
      </c>
      <c r="I36" s="47"/>
      <c r="J36" s="40">
        <v>126189.44</v>
      </c>
      <c r="K36" s="9">
        <v>78394.820000000007</v>
      </c>
      <c r="L36" s="11"/>
      <c r="M36" s="23">
        <v>158645.31</v>
      </c>
      <c r="N36" s="23">
        <v>79161.259999999995</v>
      </c>
      <c r="O36" s="24"/>
    </row>
    <row r="37" spans="1:15">
      <c r="A37" s="22">
        <v>28</v>
      </c>
      <c r="B37" s="31">
        <v>44044</v>
      </c>
      <c r="C37" s="40">
        <v>137845.21</v>
      </c>
      <c r="D37" s="10"/>
      <c r="E37" s="10"/>
      <c r="F37" s="47"/>
      <c r="G37" s="40">
        <v>144636.62</v>
      </c>
      <c r="H37" s="9">
        <v>76087</v>
      </c>
      <c r="I37" s="47"/>
      <c r="J37" s="40">
        <v>126189.45</v>
      </c>
      <c r="K37" s="9">
        <v>78394.820000000007</v>
      </c>
      <c r="L37" s="11"/>
      <c r="M37" s="23">
        <v>158645.31</v>
      </c>
      <c r="N37" s="23">
        <v>79161.259999999995</v>
      </c>
      <c r="O37" s="24"/>
    </row>
    <row r="38" spans="1:15">
      <c r="A38" s="22">
        <v>29</v>
      </c>
      <c r="B38" s="31">
        <v>44075</v>
      </c>
      <c r="C38" s="40">
        <v>137845.21</v>
      </c>
      <c r="D38" s="10"/>
      <c r="E38" s="10"/>
      <c r="F38" s="47"/>
      <c r="G38" s="40">
        <v>144636.62</v>
      </c>
      <c r="H38" s="9">
        <v>76087</v>
      </c>
      <c r="I38" s="47"/>
      <c r="J38" s="40">
        <v>126189.44</v>
      </c>
      <c r="K38" s="9">
        <v>78394.820000000007</v>
      </c>
      <c r="L38" s="11"/>
      <c r="M38" s="23">
        <v>158645.31</v>
      </c>
      <c r="N38" s="23">
        <v>79161.259999999995</v>
      </c>
      <c r="O38" s="24"/>
    </row>
    <row r="39" spans="1:15">
      <c r="A39" s="22">
        <v>30</v>
      </c>
      <c r="B39" s="31">
        <v>44105</v>
      </c>
      <c r="C39" s="40">
        <v>137845.21</v>
      </c>
      <c r="D39" s="10"/>
      <c r="E39" s="9">
        <v>1091951.26</v>
      </c>
      <c r="F39" s="47"/>
      <c r="G39" s="40">
        <v>144636.62</v>
      </c>
      <c r="H39" s="9">
        <v>76087</v>
      </c>
      <c r="I39" s="47"/>
      <c r="J39" s="40">
        <v>126189.44</v>
      </c>
      <c r="K39" s="9">
        <v>78394.820000000007</v>
      </c>
      <c r="L39" s="11"/>
      <c r="M39" s="23">
        <v>158645.31</v>
      </c>
      <c r="N39" s="23">
        <v>79161.259999999995</v>
      </c>
      <c r="O39" s="24"/>
    </row>
    <row r="40" spans="1:15">
      <c r="A40" s="22">
        <v>31</v>
      </c>
      <c r="B40" s="31">
        <v>44136</v>
      </c>
      <c r="C40" s="40">
        <v>137845.21</v>
      </c>
      <c r="D40" s="10"/>
      <c r="E40" s="9">
        <v>1091951.26</v>
      </c>
      <c r="F40" s="47"/>
      <c r="G40" s="40">
        <v>144636.62000000002</v>
      </c>
      <c r="H40" s="9">
        <v>50128.000000000007</v>
      </c>
      <c r="I40" s="47"/>
      <c r="J40" s="40">
        <v>126189.44</v>
      </c>
      <c r="K40" s="9">
        <v>850000</v>
      </c>
      <c r="L40" s="11"/>
      <c r="M40" s="23">
        <v>158645.31</v>
      </c>
      <c r="N40" s="23">
        <v>450000</v>
      </c>
      <c r="O40" s="24"/>
    </row>
    <row r="41" spans="1:15">
      <c r="A41" s="22">
        <v>32</v>
      </c>
      <c r="B41" s="31">
        <v>44166</v>
      </c>
      <c r="C41" s="40">
        <v>137845.21</v>
      </c>
      <c r="D41" s="10"/>
      <c r="E41" s="10"/>
      <c r="F41" s="47"/>
      <c r="G41" s="40">
        <v>144636.62</v>
      </c>
      <c r="H41" s="9">
        <v>50128</v>
      </c>
      <c r="I41" s="47"/>
      <c r="J41" s="40">
        <v>126189.44</v>
      </c>
      <c r="K41" s="9">
        <v>850000</v>
      </c>
      <c r="L41" s="11"/>
      <c r="M41" s="23">
        <v>158645.31</v>
      </c>
      <c r="N41" s="23">
        <v>450000</v>
      </c>
      <c r="O41" s="24"/>
    </row>
    <row r="42" spans="1:15">
      <c r="A42" s="22">
        <v>33</v>
      </c>
      <c r="B42" s="31">
        <v>44197</v>
      </c>
      <c r="C42" s="40">
        <v>137845.21</v>
      </c>
      <c r="D42" s="10"/>
      <c r="E42" s="10"/>
      <c r="F42" s="47"/>
      <c r="G42" s="40">
        <v>144636.62</v>
      </c>
      <c r="H42" s="9">
        <v>50128</v>
      </c>
      <c r="I42" s="47"/>
      <c r="J42" s="40">
        <v>126189.44</v>
      </c>
      <c r="K42" s="9">
        <v>78394.820000000007</v>
      </c>
      <c r="L42" s="11"/>
      <c r="M42" s="23">
        <v>158645.31</v>
      </c>
      <c r="N42" s="23">
        <v>450000</v>
      </c>
      <c r="O42" s="24"/>
    </row>
    <row r="43" spans="1:15">
      <c r="A43" s="22">
        <v>34</v>
      </c>
      <c r="B43" s="31">
        <v>44228</v>
      </c>
      <c r="C43" s="40">
        <v>137845.21</v>
      </c>
      <c r="D43" s="10"/>
      <c r="E43" s="10"/>
      <c r="F43" s="47"/>
      <c r="G43" s="40">
        <v>144636.62</v>
      </c>
      <c r="H43" s="9">
        <v>50128</v>
      </c>
      <c r="I43" s="47"/>
      <c r="J43" s="40">
        <v>126189.44</v>
      </c>
      <c r="K43" s="9">
        <v>78394.820000000007</v>
      </c>
      <c r="L43" s="11"/>
      <c r="M43" s="23">
        <v>158645.31</v>
      </c>
      <c r="N43" s="23">
        <v>79161.259999999995</v>
      </c>
      <c r="O43" s="24"/>
    </row>
    <row r="44" spans="1:15">
      <c r="A44" s="22">
        <v>35</v>
      </c>
      <c r="B44" s="31">
        <v>44256</v>
      </c>
      <c r="C44" s="40">
        <v>137845.21</v>
      </c>
      <c r="D44" s="10"/>
      <c r="E44" s="10"/>
      <c r="F44" s="47"/>
      <c r="G44" s="40">
        <v>144636.62</v>
      </c>
      <c r="H44" s="9">
        <v>50128</v>
      </c>
      <c r="I44" s="47"/>
      <c r="J44" s="40">
        <v>126189.44</v>
      </c>
      <c r="K44" s="9">
        <v>78394.820000000007</v>
      </c>
      <c r="L44" s="11"/>
      <c r="M44" s="23">
        <v>158645.31</v>
      </c>
      <c r="N44" s="23">
        <v>79161.259999999995</v>
      </c>
      <c r="O44" s="24"/>
    </row>
    <row r="45" spans="1:15">
      <c r="A45" s="22">
        <v>36</v>
      </c>
      <c r="B45" s="31">
        <v>44287</v>
      </c>
      <c r="C45" s="40">
        <v>137845.21</v>
      </c>
      <c r="D45" s="9">
        <v>2348738.4953051698</v>
      </c>
      <c r="E45" s="10"/>
      <c r="F45" s="47"/>
      <c r="G45" s="40">
        <v>144636.62000000002</v>
      </c>
      <c r="H45" s="9">
        <v>50142.327434768995</v>
      </c>
      <c r="I45" s="47"/>
      <c r="J45" s="40">
        <v>126189.45</v>
      </c>
      <c r="K45" s="9">
        <v>78394.820000000007</v>
      </c>
      <c r="L45" s="11"/>
      <c r="M45" s="23">
        <v>158645.31</v>
      </c>
      <c r="N45" s="23">
        <v>79161.259999999995</v>
      </c>
      <c r="O45" s="24"/>
    </row>
    <row r="46" spans="1:15">
      <c r="A46" s="22">
        <v>37</v>
      </c>
      <c r="B46" s="31">
        <v>44317</v>
      </c>
      <c r="C46" s="40">
        <v>137845.21</v>
      </c>
      <c r="D46" s="10"/>
      <c r="E46" s="10"/>
      <c r="F46" s="47"/>
      <c r="G46" s="40">
        <v>144636.62</v>
      </c>
      <c r="H46" s="10"/>
      <c r="I46" s="47"/>
      <c r="J46" s="40">
        <v>126189.44</v>
      </c>
      <c r="K46" s="11"/>
      <c r="L46" s="11"/>
      <c r="M46" s="23">
        <v>158645.31</v>
      </c>
      <c r="N46" s="23">
        <v>79161.259999999995</v>
      </c>
      <c r="O46" s="24"/>
    </row>
    <row r="47" spans="1:15">
      <c r="A47" s="22">
        <v>38</v>
      </c>
      <c r="B47" s="31">
        <v>44348</v>
      </c>
      <c r="C47" s="40">
        <v>137845.21</v>
      </c>
      <c r="D47" s="10"/>
      <c r="E47" s="10"/>
      <c r="F47" s="47"/>
      <c r="G47" s="40">
        <v>144636.62</v>
      </c>
      <c r="H47" s="10"/>
      <c r="I47" s="47"/>
      <c r="J47" s="40">
        <v>126189.44</v>
      </c>
      <c r="K47" s="11"/>
      <c r="L47" s="11"/>
      <c r="M47" s="23">
        <v>158645.31</v>
      </c>
      <c r="N47" s="24"/>
      <c r="O47" s="24"/>
    </row>
    <row r="48" spans="1:15">
      <c r="A48" s="22">
        <v>39</v>
      </c>
      <c r="B48" s="31">
        <v>44378</v>
      </c>
      <c r="C48" s="40">
        <v>137845.21</v>
      </c>
      <c r="D48" s="10"/>
      <c r="E48" s="10"/>
      <c r="F48" s="47"/>
      <c r="G48" s="40">
        <v>144636.62</v>
      </c>
      <c r="H48" s="10"/>
      <c r="I48" s="47"/>
      <c r="J48" s="40">
        <v>126189.44</v>
      </c>
      <c r="K48" s="11"/>
      <c r="L48" s="11"/>
      <c r="M48" s="23">
        <v>158645.31</v>
      </c>
      <c r="N48" s="24"/>
      <c r="O48" s="24"/>
    </row>
    <row r="49" spans="1:15">
      <c r="A49" s="22">
        <v>40</v>
      </c>
      <c r="B49" s="31">
        <v>44409</v>
      </c>
      <c r="C49" s="40">
        <v>137845.21</v>
      </c>
      <c r="D49" s="10"/>
      <c r="E49" s="10"/>
      <c r="F49" s="47"/>
      <c r="G49" s="40">
        <v>144636.62</v>
      </c>
      <c r="H49" s="10"/>
      <c r="I49" s="47"/>
      <c r="J49" s="40">
        <v>126189.44</v>
      </c>
      <c r="K49" s="11"/>
      <c r="L49" s="11"/>
      <c r="M49" s="23">
        <v>158645.31</v>
      </c>
      <c r="N49" s="24"/>
      <c r="O49" s="24"/>
    </row>
    <row r="50" spans="1:15">
      <c r="A50" s="22">
        <v>41</v>
      </c>
      <c r="B50" s="31">
        <v>44440</v>
      </c>
      <c r="C50" s="40">
        <v>137845.21</v>
      </c>
      <c r="D50" s="10"/>
      <c r="E50" s="10"/>
      <c r="F50" s="47"/>
      <c r="G50" s="40">
        <v>144636.62</v>
      </c>
      <c r="H50" s="10"/>
      <c r="I50" s="47"/>
      <c r="J50" s="40">
        <v>126189.44</v>
      </c>
      <c r="K50" s="11"/>
      <c r="L50" s="11"/>
      <c r="M50" s="23">
        <v>158645.31</v>
      </c>
      <c r="N50" s="24"/>
      <c r="O50" s="24"/>
    </row>
    <row r="51" spans="1:15">
      <c r="A51" s="22">
        <v>42</v>
      </c>
      <c r="B51" s="31">
        <v>44470</v>
      </c>
      <c r="C51" s="40">
        <v>137845.21</v>
      </c>
      <c r="D51" s="10"/>
      <c r="E51" s="10"/>
      <c r="F51" s="47"/>
      <c r="G51" s="40">
        <v>144636.62</v>
      </c>
      <c r="H51" s="10"/>
      <c r="I51" s="47"/>
      <c r="J51" s="40">
        <v>126189.44</v>
      </c>
      <c r="K51" s="11"/>
      <c r="L51" s="11"/>
      <c r="M51" s="23">
        <v>158645.31</v>
      </c>
      <c r="N51" s="24"/>
      <c r="O51" s="24"/>
    </row>
    <row r="52" spans="1:15">
      <c r="A52" s="22">
        <v>43</v>
      </c>
      <c r="B52" s="31">
        <v>44501</v>
      </c>
      <c r="C52" s="40">
        <v>137845.21</v>
      </c>
      <c r="D52" s="10"/>
      <c r="E52" s="10"/>
      <c r="F52" s="47"/>
      <c r="G52" s="40">
        <v>144636.62</v>
      </c>
      <c r="H52" s="10"/>
      <c r="I52" s="47"/>
      <c r="J52" s="40">
        <v>126189.44</v>
      </c>
      <c r="K52" s="11"/>
      <c r="L52" s="11"/>
      <c r="M52" s="23">
        <v>158645.31</v>
      </c>
      <c r="N52" s="24"/>
      <c r="O52" s="24"/>
    </row>
    <row r="53" spans="1:15">
      <c r="A53" s="22">
        <v>44</v>
      </c>
      <c r="B53" s="31">
        <v>44531</v>
      </c>
      <c r="C53" s="40">
        <v>137845.21</v>
      </c>
      <c r="D53" s="10"/>
      <c r="E53" s="10"/>
      <c r="F53" s="47"/>
      <c r="G53" s="40">
        <v>144636.62</v>
      </c>
      <c r="H53" s="10"/>
      <c r="I53" s="47"/>
      <c r="J53" s="40">
        <v>126189.44</v>
      </c>
      <c r="K53" s="11"/>
      <c r="L53" s="11"/>
      <c r="M53" s="23">
        <v>158645.31</v>
      </c>
      <c r="N53" s="24"/>
      <c r="O53" s="24"/>
    </row>
    <row r="54" spans="1:15">
      <c r="A54" s="22">
        <v>45</v>
      </c>
      <c r="B54" s="31">
        <v>44562</v>
      </c>
      <c r="C54" s="40">
        <v>137845.21</v>
      </c>
      <c r="D54" s="10"/>
      <c r="E54" s="10"/>
      <c r="F54" s="47"/>
      <c r="G54" s="40">
        <v>144636.62</v>
      </c>
      <c r="H54" s="10"/>
      <c r="I54" s="47"/>
      <c r="J54" s="40">
        <v>126189.44</v>
      </c>
      <c r="K54" s="11"/>
      <c r="L54" s="11"/>
      <c r="M54" s="23">
        <v>158645.31</v>
      </c>
      <c r="N54" s="24"/>
      <c r="O54" s="24"/>
    </row>
    <row r="55" spans="1:15">
      <c r="A55" s="22">
        <v>46</v>
      </c>
      <c r="B55" s="31">
        <v>44593</v>
      </c>
      <c r="C55" s="40">
        <v>137845.21</v>
      </c>
      <c r="D55" s="10"/>
      <c r="E55" s="10"/>
      <c r="F55" s="47"/>
      <c r="G55" s="40">
        <v>144636.62000000002</v>
      </c>
      <c r="H55" s="10"/>
      <c r="I55" s="47"/>
      <c r="J55" s="40">
        <v>126189.44</v>
      </c>
      <c r="K55" s="11"/>
      <c r="L55" s="11"/>
      <c r="M55" s="23">
        <v>158645.31</v>
      </c>
      <c r="N55" s="24"/>
      <c r="O55" s="24"/>
    </row>
    <row r="56" spans="1:15">
      <c r="A56" s="22">
        <v>47</v>
      </c>
      <c r="B56" s="31">
        <v>44621</v>
      </c>
      <c r="C56" s="40">
        <v>137845.21</v>
      </c>
      <c r="D56" s="10"/>
      <c r="E56" s="10"/>
      <c r="F56" s="47"/>
      <c r="G56" s="40">
        <v>144636.62</v>
      </c>
      <c r="H56" s="10"/>
      <c r="I56" s="47"/>
      <c r="J56" s="40">
        <v>126189.44</v>
      </c>
      <c r="K56" s="11"/>
      <c r="L56" s="11"/>
      <c r="M56" s="23">
        <v>158645.31</v>
      </c>
      <c r="N56" s="24"/>
      <c r="O56" s="24"/>
    </row>
    <row r="57" spans="1:15">
      <c r="A57" s="22">
        <v>48</v>
      </c>
      <c r="B57" s="31">
        <v>44652</v>
      </c>
      <c r="C57" s="40">
        <v>137845.21</v>
      </c>
      <c r="D57" s="10"/>
      <c r="E57" s="10"/>
      <c r="F57" s="47"/>
      <c r="G57" s="40">
        <v>144636.62</v>
      </c>
      <c r="H57" s="10"/>
      <c r="I57" s="47"/>
      <c r="J57" s="40">
        <v>126189.44</v>
      </c>
      <c r="K57" s="11"/>
      <c r="L57" s="11"/>
      <c r="M57" s="23">
        <v>158645.31</v>
      </c>
      <c r="N57" s="24"/>
      <c r="O57" s="24"/>
    </row>
    <row r="58" spans="1:15">
      <c r="A58" s="22">
        <v>49</v>
      </c>
      <c r="B58" s="31">
        <v>44682</v>
      </c>
      <c r="C58" s="40">
        <v>137845.21</v>
      </c>
      <c r="D58" s="10"/>
      <c r="E58" s="10"/>
      <c r="F58" s="47"/>
      <c r="G58" s="40">
        <v>144636.61999999997</v>
      </c>
      <c r="H58" s="10"/>
      <c r="I58" s="47"/>
      <c r="J58" s="40">
        <v>126189.44</v>
      </c>
      <c r="K58" s="11"/>
      <c r="L58" s="11"/>
      <c r="M58" s="23">
        <v>158645.31</v>
      </c>
      <c r="N58" s="24"/>
      <c r="O58" s="24"/>
    </row>
    <row r="59" spans="1:15">
      <c r="A59" s="22">
        <v>50</v>
      </c>
      <c r="B59" s="31">
        <v>44713</v>
      </c>
      <c r="C59" s="40">
        <v>137845.21</v>
      </c>
      <c r="D59" s="10"/>
      <c r="E59" s="10"/>
      <c r="F59" s="47"/>
      <c r="G59" s="40">
        <v>144636.62000000002</v>
      </c>
      <c r="H59" s="10"/>
      <c r="I59" s="47"/>
      <c r="J59" s="40">
        <v>126189.44</v>
      </c>
      <c r="K59" s="11"/>
      <c r="L59" s="11"/>
      <c r="M59" s="24"/>
      <c r="N59" s="24"/>
      <c r="O59" s="24"/>
    </row>
    <row r="60" spans="1:15">
      <c r="A60" s="22">
        <v>51</v>
      </c>
      <c r="B60" s="31">
        <v>44743</v>
      </c>
      <c r="C60" s="40">
        <v>137845.21</v>
      </c>
      <c r="D60" s="10"/>
      <c r="E60" s="10"/>
      <c r="F60" s="47"/>
      <c r="G60" s="40">
        <v>144636.62</v>
      </c>
      <c r="H60" s="10"/>
      <c r="I60" s="47"/>
      <c r="J60" s="40">
        <v>126189.44</v>
      </c>
      <c r="K60" s="11"/>
      <c r="L60" s="11"/>
      <c r="M60" s="24"/>
      <c r="N60" s="24"/>
      <c r="O60" s="24"/>
    </row>
    <row r="61" spans="1:15">
      <c r="A61" s="22">
        <v>52</v>
      </c>
      <c r="B61" s="31">
        <v>44774</v>
      </c>
      <c r="C61" s="40">
        <v>137845.21</v>
      </c>
      <c r="D61" s="10"/>
      <c r="E61" s="10"/>
      <c r="F61" s="47"/>
      <c r="G61" s="40">
        <v>144636.62</v>
      </c>
      <c r="H61" s="10"/>
      <c r="I61" s="47"/>
      <c r="J61" s="40">
        <v>126189.44</v>
      </c>
      <c r="K61" s="11"/>
      <c r="L61" s="11"/>
      <c r="M61" s="24"/>
      <c r="N61" s="24"/>
      <c r="O61" s="24"/>
    </row>
    <row r="62" spans="1:15">
      <c r="A62" s="22">
        <v>53</v>
      </c>
      <c r="B62" s="31">
        <v>44805</v>
      </c>
      <c r="C62" s="40">
        <v>137845.21</v>
      </c>
      <c r="D62" s="10"/>
      <c r="E62" s="10"/>
      <c r="F62" s="47"/>
      <c r="G62" s="40">
        <v>144636.62</v>
      </c>
      <c r="H62" s="10"/>
      <c r="I62" s="47"/>
      <c r="J62" s="40">
        <v>126189.44</v>
      </c>
      <c r="K62" s="11"/>
      <c r="L62" s="11"/>
      <c r="M62" s="24"/>
      <c r="N62" s="24"/>
      <c r="O62" s="24"/>
    </row>
    <row r="63" spans="1:15">
      <c r="A63" s="22">
        <v>54</v>
      </c>
      <c r="B63" s="31">
        <v>44835</v>
      </c>
      <c r="C63" s="40">
        <v>137845.21</v>
      </c>
      <c r="D63" s="10"/>
      <c r="E63" s="10"/>
      <c r="F63" s="47"/>
      <c r="G63" s="40">
        <v>144636.61999999997</v>
      </c>
      <c r="H63" s="10"/>
      <c r="I63" s="47"/>
      <c r="J63" s="40">
        <v>126189.45</v>
      </c>
      <c r="K63" s="11"/>
      <c r="L63" s="11"/>
      <c r="M63" s="24"/>
      <c r="N63" s="24"/>
      <c r="O63" s="24"/>
    </row>
    <row r="64" spans="1:15">
      <c r="A64" s="22">
        <v>55</v>
      </c>
      <c r="B64" s="31">
        <v>44866</v>
      </c>
      <c r="C64" s="40">
        <v>137845.21</v>
      </c>
      <c r="D64" s="10"/>
      <c r="E64" s="10"/>
      <c r="F64" s="47"/>
      <c r="G64" s="40">
        <v>144636.62</v>
      </c>
      <c r="H64" s="10"/>
      <c r="I64" s="47"/>
      <c r="J64" s="40">
        <v>126189.44</v>
      </c>
      <c r="K64" s="11"/>
      <c r="L64" s="11"/>
      <c r="M64" s="24"/>
      <c r="N64" s="24"/>
      <c r="O64" s="24"/>
    </row>
    <row r="65" spans="1:15">
      <c r="A65" s="22">
        <v>56</v>
      </c>
      <c r="B65" s="31">
        <v>44896</v>
      </c>
      <c r="C65" s="40">
        <v>137845.21</v>
      </c>
      <c r="D65" s="10"/>
      <c r="E65" s="10"/>
      <c r="F65" s="47"/>
      <c r="G65" s="40">
        <v>144636.62</v>
      </c>
      <c r="H65" s="10"/>
      <c r="I65" s="47"/>
      <c r="J65" s="40">
        <v>126189.44</v>
      </c>
      <c r="K65" s="11"/>
      <c r="L65" s="11"/>
      <c r="M65" s="24"/>
      <c r="N65" s="24"/>
      <c r="O65" s="24"/>
    </row>
    <row r="66" spans="1:15">
      <c r="A66" s="22">
        <v>57</v>
      </c>
      <c r="B66" s="31">
        <v>44927</v>
      </c>
      <c r="C66" s="40">
        <v>137845.21</v>
      </c>
      <c r="D66" s="10"/>
      <c r="E66" s="10"/>
      <c r="F66" s="47"/>
      <c r="G66" s="40">
        <v>144636.62</v>
      </c>
      <c r="H66" s="10"/>
      <c r="I66" s="47"/>
      <c r="J66" s="40">
        <v>126189.45</v>
      </c>
      <c r="K66" s="11"/>
      <c r="L66" s="11"/>
      <c r="M66" s="24"/>
      <c r="N66" s="24"/>
      <c r="O66" s="24"/>
    </row>
    <row r="67" spans="1:15">
      <c r="A67" s="22">
        <v>58</v>
      </c>
      <c r="B67" s="31">
        <v>44958</v>
      </c>
      <c r="C67" s="40">
        <v>137845.21</v>
      </c>
      <c r="D67" s="10"/>
      <c r="E67" s="10"/>
      <c r="F67" s="47"/>
      <c r="G67" s="40">
        <v>144636.62</v>
      </c>
      <c r="H67" s="10"/>
      <c r="I67" s="47"/>
      <c r="J67" s="40">
        <v>126189.44</v>
      </c>
      <c r="K67" s="11"/>
      <c r="L67" s="11"/>
      <c r="M67" s="24"/>
      <c r="N67" s="24"/>
      <c r="O67" s="24"/>
    </row>
    <row r="68" spans="1:15">
      <c r="A68" s="22">
        <v>59</v>
      </c>
      <c r="B68" s="31">
        <v>44986</v>
      </c>
      <c r="C68" s="40">
        <v>137845.21</v>
      </c>
      <c r="D68" s="10"/>
      <c r="E68" s="10"/>
      <c r="F68" s="47"/>
      <c r="G68" s="40">
        <v>144636.62000000002</v>
      </c>
      <c r="H68" s="10"/>
      <c r="I68" s="47"/>
      <c r="J68" s="40">
        <v>126189.44</v>
      </c>
      <c r="K68" s="11"/>
      <c r="L68" s="11"/>
      <c r="M68" s="24"/>
      <c r="N68" s="24"/>
      <c r="O68" s="24"/>
    </row>
    <row r="69" spans="1:15">
      <c r="A69" s="22">
        <v>60</v>
      </c>
      <c r="B69" s="31">
        <v>45017</v>
      </c>
      <c r="C69" s="40">
        <v>137845.21</v>
      </c>
      <c r="D69" s="10"/>
      <c r="E69" s="10"/>
      <c r="F69" s="47"/>
      <c r="G69" s="40">
        <v>144636.38443188032</v>
      </c>
      <c r="H69" s="10"/>
      <c r="I69" s="47"/>
      <c r="J69" s="40">
        <v>126189.35</v>
      </c>
      <c r="K69" s="11"/>
      <c r="L69" s="11"/>
      <c r="M69" s="24"/>
      <c r="N69" s="24"/>
      <c r="O69" s="24"/>
    </row>
    <row r="70" spans="1:15">
      <c r="A70" s="22">
        <v>61</v>
      </c>
      <c r="B70" s="31">
        <v>45047</v>
      </c>
      <c r="C70" s="40">
        <v>137845.21</v>
      </c>
      <c r="D70" s="10"/>
      <c r="E70" s="10"/>
      <c r="F70" s="47"/>
      <c r="G70" s="49"/>
      <c r="H70" s="10"/>
      <c r="I70" s="47"/>
      <c r="J70" s="49"/>
      <c r="K70" s="10"/>
      <c r="L70" s="10"/>
      <c r="M70" s="25"/>
      <c r="N70" s="25"/>
      <c r="O70" s="25"/>
    </row>
    <row r="71" spans="1:15">
      <c r="A71" s="22">
        <v>62</v>
      </c>
      <c r="B71" s="31">
        <v>45078</v>
      </c>
      <c r="C71" s="40">
        <v>137845.21</v>
      </c>
      <c r="D71" s="10"/>
      <c r="E71" s="10"/>
      <c r="F71" s="47"/>
      <c r="G71" s="49"/>
      <c r="H71" s="10"/>
      <c r="I71" s="47"/>
      <c r="J71" s="49"/>
      <c r="K71" s="10"/>
      <c r="L71" s="10"/>
      <c r="M71" s="25"/>
      <c r="N71" s="25"/>
      <c r="O71" s="25"/>
    </row>
    <row r="72" spans="1:15">
      <c r="A72" s="22">
        <v>63</v>
      </c>
      <c r="B72" s="31">
        <v>45108</v>
      </c>
      <c r="C72" s="40">
        <v>137845.21</v>
      </c>
      <c r="D72" s="10"/>
      <c r="E72" s="10"/>
      <c r="F72" s="47"/>
      <c r="G72" s="49"/>
      <c r="H72" s="10"/>
      <c r="I72" s="47"/>
      <c r="J72" s="49"/>
      <c r="K72" s="10"/>
      <c r="L72" s="10"/>
      <c r="M72" s="25"/>
      <c r="N72" s="25"/>
      <c r="O72" s="25"/>
    </row>
    <row r="73" spans="1:15">
      <c r="A73" s="22">
        <v>64</v>
      </c>
      <c r="B73" s="31">
        <v>45139</v>
      </c>
      <c r="C73" s="40">
        <v>137845.21</v>
      </c>
      <c r="D73" s="10"/>
      <c r="E73" s="10"/>
      <c r="F73" s="47"/>
      <c r="G73" s="49"/>
      <c r="H73" s="10"/>
      <c r="I73" s="47"/>
      <c r="J73" s="49"/>
      <c r="K73" s="10"/>
      <c r="L73" s="10"/>
      <c r="M73" s="25"/>
      <c r="N73" s="25"/>
      <c r="O73" s="25"/>
    </row>
    <row r="74" spans="1:15">
      <c r="A74" s="22">
        <v>65</v>
      </c>
      <c r="B74" s="31">
        <v>45170</v>
      </c>
      <c r="C74" s="40">
        <v>137845.21</v>
      </c>
      <c r="D74" s="10"/>
      <c r="E74" s="10"/>
      <c r="F74" s="47"/>
      <c r="G74" s="49"/>
      <c r="H74" s="10"/>
      <c r="I74" s="47"/>
      <c r="J74" s="49"/>
      <c r="K74" s="10"/>
      <c r="L74" s="10"/>
      <c r="M74" s="25"/>
      <c r="N74" s="25"/>
      <c r="O74" s="25"/>
    </row>
    <row r="75" spans="1:15">
      <c r="A75" s="22">
        <v>66</v>
      </c>
      <c r="B75" s="31">
        <v>45200</v>
      </c>
      <c r="C75" s="40">
        <v>137845.21</v>
      </c>
      <c r="D75" s="10"/>
      <c r="E75" s="10"/>
      <c r="F75" s="47"/>
      <c r="G75" s="49"/>
      <c r="H75" s="10"/>
      <c r="I75" s="47"/>
      <c r="J75" s="49"/>
      <c r="K75" s="10"/>
      <c r="L75" s="10"/>
      <c r="M75" s="25"/>
      <c r="N75" s="25"/>
      <c r="O75" s="25"/>
    </row>
    <row r="76" spans="1:15">
      <c r="A76" s="22">
        <v>67</v>
      </c>
      <c r="B76" s="31">
        <v>45231</v>
      </c>
      <c r="C76" s="40">
        <v>137845.21</v>
      </c>
      <c r="D76" s="10"/>
      <c r="E76" s="10"/>
      <c r="F76" s="47"/>
      <c r="G76" s="49"/>
      <c r="H76" s="10"/>
      <c r="I76" s="47"/>
      <c r="J76" s="49"/>
      <c r="K76" s="10"/>
      <c r="L76" s="10"/>
      <c r="M76" s="25"/>
      <c r="N76" s="25"/>
      <c r="O76" s="25"/>
    </row>
    <row r="77" spans="1:15">
      <c r="A77" s="22">
        <v>68</v>
      </c>
      <c r="B77" s="31">
        <v>45261</v>
      </c>
      <c r="C77" s="40">
        <v>137845.21</v>
      </c>
      <c r="D77" s="10"/>
      <c r="E77" s="10"/>
      <c r="F77" s="47"/>
      <c r="G77" s="49"/>
      <c r="H77" s="10"/>
      <c r="I77" s="47"/>
      <c r="J77" s="49"/>
      <c r="K77" s="10"/>
      <c r="L77" s="10"/>
      <c r="M77" s="25"/>
      <c r="N77" s="25"/>
      <c r="O77" s="25"/>
    </row>
    <row r="78" spans="1:15">
      <c r="A78" s="22">
        <v>69</v>
      </c>
      <c r="B78" s="31">
        <v>45292</v>
      </c>
      <c r="C78" s="40">
        <v>137845.21</v>
      </c>
      <c r="D78" s="10"/>
      <c r="E78" s="10"/>
      <c r="F78" s="47"/>
      <c r="G78" s="49"/>
      <c r="H78" s="10"/>
      <c r="I78" s="47"/>
      <c r="J78" s="49"/>
      <c r="K78" s="10"/>
      <c r="L78" s="10"/>
      <c r="M78" s="25"/>
      <c r="N78" s="25"/>
      <c r="O78" s="25"/>
    </row>
    <row r="79" spans="1:15">
      <c r="A79" s="22">
        <v>70</v>
      </c>
      <c r="B79" s="31">
        <v>45323</v>
      </c>
      <c r="C79" s="40">
        <v>137845.21</v>
      </c>
      <c r="D79" s="10"/>
      <c r="E79" s="10"/>
      <c r="F79" s="47"/>
      <c r="G79" s="49"/>
      <c r="H79" s="10"/>
      <c r="I79" s="47"/>
      <c r="J79" s="49"/>
      <c r="K79" s="10"/>
      <c r="L79" s="10"/>
      <c r="M79" s="25"/>
      <c r="N79" s="25"/>
      <c r="O79" s="25"/>
    </row>
    <row r="80" spans="1:15">
      <c r="A80" s="22">
        <v>71</v>
      </c>
      <c r="B80" s="31">
        <v>45352</v>
      </c>
      <c r="C80" s="40">
        <v>137845.21</v>
      </c>
      <c r="D80" s="10"/>
      <c r="E80" s="10"/>
      <c r="F80" s="47"/>
      <c r="G80" s="49"/>
      <c r="H80" s="10"/>
      <c r="I80" s="47"/>
      <c r="J80" s="49"/>
      <c r="K80" s="10"/>
      <c r="L80" s="10"/>
      <c r="M80" s="25"/>
      <c r="N80" s="25"/>
      <c r="O80" s="25"/>
    </row>
    <row r="81" spans="1:15" ht="15.75" thickBot="1">
      <c r="A81" s="26">
        <v>72</v>
      </c>
      <c r="B81" s="32">
        <v>45383</v>
      </c>
      <c r="C81" s="41">
        <v>137845.21</v>
      </c>
      <c r="D81" s="27"/>
      <c r="E81" s="27"/>
      <c r="F81" s="48"/>
      <c r="G81" s="58"/>
      <c r="H81" s="12"/>
      <c r="I81" s="59"/>
      <c r="J81" s="58"/>
      <c r="K81" s="12"/>
      <c r="L81" s="12"/>
      <c r="M81" s="74"/>
      <c r="N81" s="74"/>
      <c r="O81" s="74"/>
    </row>
    <row r="82" spans="1:15" ht="30">
      <c r="B82" s="18" t="s">
        <v>14</v>
      </c>
      <c r="C82" s="19">
        <v>11845010.120000022</v>
      </c>
      <c r="D82" s="19">
        <v>9394953.9812206794</v>
      </c>
      <c r="E82" s="19">
        <v>8855893.5599999987</v>
      </c>
      <c r="F82" s="54">
        <v>7680620.030000004</v>
      </c>
      <c r="G82" s="61">
        <v>10473351.964431874</v>
      </c>
      <c r="H82" s="62">
        <v>8316797.3274347689</v>
      </c>
      <c r="I82" s="70">
        <v>7685875.8840213176</v>
      </c>
      <c r="J82" s="61">
        <v>9862683.230000006</v>
      </c>
      <c r="K82" s="62">
        <v>9777661.640000008</v>
      </c>
      <c r="L82" s="62">
        <v>7713725.1199999955</v>
      </c>
      <c r="M82" s="63">
        <v>9227905.0799999926</v>
      </c>
      <c r="N82" s="63">
        <v>8568346.2199999951</v>
      </c>
      <c r="O82" s="63">
        <v>7757806.3699999982</v>
      </c>
    </row>
    <row r="83" spans="1:15">
      <c r="B83" s="7" t="s">
        <v>11</v>
      </c>
      <c r="C83" s="13">
        <v>4164390.1200000215</v>
      </c>
      <c r="D83" s="13">
        <v>1714333.9812206794</v>
      </c>
      <c r="E83" s="13">
        <v>1175273.5599999987</v>
      </c>
      <c r="F83" s="55">
        <v>3.0000003986060619E-2</v>
      </c>
      <c r="G83" s="64">
        <v>2792731.9644318745</v>
      </c>
      <c r="H83" s="14">
        <v>636177.3274347689</v>
      </c>
      <c r="I83" s="71">
        <v>5255.8840213175863</v>
      </c>
      <c r="J83" s="64">
        <v>2182063.230000006</v>
      </c>
      <c r="K83" s="14">
        <v>2097041.640000008</v>
      </c>
      <c r="L83" s="14">
        <v>33105.119999995455</v>
      </c>
      <c r="M83" s="15">
        <v>1547285.0799999926</v>
      </c>
      <c r="N83" s="15">
        <v>887726.21999999508</v>
      </c>
      <c r="O83" s="15">
        <v>77186.369999998249</v>
      </c>
    </row>
    <row r="84" spans="1:15">
      <c r="B84" s="7" t="s">
        <v>12</v>
      </c>
      <c r="C84" s="16">
        <v>0.54219452596275064</v>
      </c>
      <c r="D84" s="16">
        <v>0.2232025515154609</v>
      </c>
      <c r="E84" s="16">
        <v>0.15301805843799052</v>
      </c>
      <c r="F84" s="56">
        <v>3.9059351961248726E-9</v>
      </c>
      <c r="G84" s="65">
        <v>0.36360762079517989</v>
      </c>
      <c r="H84" s="60">
        <v>8.2828902801436455E-2</v>
      </c>
      <c r="I84" s="72">
        <v>6.8430465526449506E-4</v>
      </c>
      <c r="J84" s="65">
        <v>0.28409988125958657</v>
      </c>
      <c r="K84" s="60">
        <v>0.27303025537001024</v>
      </c>
      <c r="L84" s="60">
        <v>4.3102145399714414E-3</v>
      </c>
      <c r="M84" s="66">
        <v>0.20145314831354663</v>
      </c>
      <c r="N84" s="66">
        <v>0.11558002088373009</v>
      </c>
      <c r="O84" s="66">
        <v>1.0049497306206823E-2</v>
      </c>
    </row>
    <row r="85" spans="1:15" ht="15.75" thickBot="1">
      <c r="B85" s="8" t="s">
        <v>13</v>
      </c>
      <c r="C85" s="17">
        <v>9.0365754327125111E-2</v>
      </c>
      <c r="D85" s="17">
        <v>7.4400850505153632E-2</v>
      </c>
      <c r="E85" s="17">
        <v>5.8853099399227123E-2</v>
      </c>
      <c r="F85" s="57">
        <v>5.0854425764129366E-16</v>
      </c>
      <c r="G85" s="67">
        <v>7.2721524159035975E-2</v>
      </c>
      <c r="H85" s="68">
        <v>2.7609634267145484E-2</v>
      </c>
      <c r="I85" s="73">
        <v>0</v>
      </c>
      <c r="J85" s="67">
        <v>5.6819976251917315E-2</v>
      </c>
      <c r="K85" s="68">
        <v>9.1010085123336748E-2</v>
      </c>
      <c r="L85" s="68">
        <v>2.8734763599809611E-3</v>
      </c>
      <c r="M85" s="69">
        <v>5.0363287078386658E-2</v>
      </c>
      <c r="N85" s="69">
        <v>3.8526673627910034E-2</v>
      </c>
      <c r="O85" s="69">
        <v>1.0049497306206823E-2</v>
      </c>
    </row>
  </sheetData>
  <mergeCells count="4">
    <mergeCell ref="B6:F6"/>
    <mergeCell ref="G6:I6"/>
    <mergeCell ref="J6:L6"/>
    <mergeCell ref="M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презентация программ</vt:lpstr>
      <vt:lpstr>подробный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2018-04-25T13:39:45Z</dcterms:modified>
</cp:coreProperties>
</file>